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AI\Desktop\CFM2021 sesiuni info\"/>
    </mc:Choice>
  </mc:AlternateContent>
  <xr:revisionPtr revIDLastSave="0" documentId="8_{43CA6DB0-0B20-4F0F-9F39-3AC7464DEC2F}" xr6:coauthVersionLast="43" xr6:coauthVersionMax="43" xr10:uidLastSave="{00000000-0000-0000-0000-000000000000}"/>
  <bookViews>
    <workbookView xWindow="-120" yWindow="-120" windowWidth="29040" windowHeight="15840" xr2:uid="{B8E5F648-B475-41F6-95EA-99DD09E952A2}"/>
  </bookViews>
  <sheets>
    <sheet name="FISA_idee_proiect" sheetId="1" r:id="rId1"/>
    <sheet name="obiective_masuri_act" sheetId="2" r:id="rId2"/>
    <sheet name="tip_int_indicatori" sheetId="3" r:id="rId3"/>
  </sheets>
  <definedNames>
    <definedName name="_ftn1" localSheetId="1">obiective_masuri_act!$E$59</definedName>
    <definedName name="_ftnref1" localSheetId="1">obiective_masuri_act!$F$45</definedName>
    <definedName name="_xlnm.Print_Area" localSheetId="0">FISA_idee_proiect!$A$1:$D$28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28" i="3"/>
  <c r="C2" i="3"/>
  <c r="C3" i="3"/>
  <c r="C4" i="3"/>
  <c r="C5" i="3"/>
  <c r="C6" i="3"/>
  <c r="C7" i="3"/>
  <c r="C8" i="3"/>
  <c r="C9" i="3"/>
  <c r="C10" i="3"/>
  <c r="C11" i="3"/>
  <c r="C12" i="3"/>
  <c r="C13" i="3"/>
  <c r="C14" i="3"/>
  <c r="C15" i="3"/>
  <c r="C16" i="3"/>
  <c r="C17" i="3"/>
  <c r="C18" i="3"/>
  <c r="C19" i="3"/>
  <c r="C20" i="3"/>
  <c r="C21" i="3"/>
  <c r="C22" i="3"/>
  <c r="C23" i="3"/>
  <c r="C24" i="3"/>
  <c r="C25" i="3"/>
  <c r="C26" i="3"/>
  <c r="C27" i="3"/>
  <c r="C29" i="3"/>
  <c r="C30" i="3"/>
  <c r="C31" i="3"/>
  <c r="C32" i="3"/>
  <c r="C33" i="3"/>
  <c r="C34" i="3"/>
  <c r="C35" i="3"/>
  <c r="C36" i="3"/>
  <c r="C37" i="3"/>
  <c r="C38" i="3"/>
  <c r="C41" i="3"/>
  <c r="C42" i="3"/>
  <c r="C43" i="3"/>
  <c r="C44" i="3"/>
  <c r="C45" i="3"/>
  <c r="C46" i="3"/>
  <c r="C47" i="3"/>
  <c r="C48" i="3"/>
  <c r="C49" i="3"/>
  <c r="C50" i="3"/>
  <c r="C51" i="3"/>
  <c r="C52" i="3"/>
  <c r="C54" i="3"/>
  <c r="C55" i="3"/>
  <c r="C56" i="3"/>
  <c r="C57" i="3"/>
  <c r="C58" i="3"/>
  <c r="C59" i="3"/>
  <c r="C62" i="3"/>
  <c r="C63" i="3"/>
  <c r="C64" i="3"/>
  <c r="C65" i="3"/>
  <c r="C66" i="3"/>
  <c r="C67" i="3"/>
  <c r="C69" i="3"/>
  <c r="C70" i="3"/>
  <c r="C71" i="3"/>
  <c r="C72" i="3"/>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1" i="2"/>
  <c r="C85" i="2"/>
  <c r="C73" i="3"/>
  <c r="C74" i="3"/>
  <c r="C75" i="3"/>
  <c r="C76" i="3"/>
  <c r="C77" i="3"/>
  <c r="C78" i="3"/>
  <c r="C79" i="3"/>
  <c r="C80" i="3"/>
  <c r="C81" i="3"/>
  <c r="C82" i="3" l="1"/>
  <c r="C83" i="3"/>
  <c r="C84" i="3"/>
  <c r="C85" i="3"/>
  <c r="C86" i="3"/>
  <c r="C87" i="3"/>
  <c r="C88" i="3"/>
  <c r="C89" i="3"/>
  <c r="C90" i="3"/>
  <c r="C9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Andrei TURCANU</author>
  </authors>
  <commentList>
    <comment ref="C11" authorId="0" shapeId="0" xr:uid="{DA2FEACA-D2C1-6B41-B8EF-9AFBB923D21D}">
      <text>
        <r>
          <rPr>
            <sz val="10"/>
            <color rgb="FF000000"/>
            <rFont val="Tahoma"/>
            <family val="2"/>
          </rPr>
          <t>art. 3 Regulament BMVI</t>
        </r>
      </text>
    </comment>
    <comment ref="C12" authorId="0" shapeId="0" xr:uid="{0EF67504-7074-554E-A276-2B673153F04A}">
      <text>
        <r>
          <rPr>
            <sz val="10"/>
            <color rgb="FF000000"/>
            <rFont val="Tahoma"/>
            <family val="2"/>
            <charset val="238"/>
          </rPr>
          <t>[anexa II Regulament BMVI]</t>
        </r>
      </text>
    </comment>
    <comment ref="C13" authorId="0" shapeId="0" xr:uid="{2597F6D8-0008-5D4D-A091-97C7638D3574}">
      <text>
        <r>
          <rPr>
            <sz val="10"/>
            <color rgb="FF000000"/>
            <rFont val="Tahoma"/>
            <family val="2"/>
            <charset val="238"/>
          </rPr>
          <t>[anexa III IV Regulament BMVI]</t>
        </r>
      </text>
    </comment>
    <comment ref="B15" authorId="1" shapeId="0" xr:uid="{8DAB4A99-9AE1-4098-9E88-EBAB83733430}">
      <text>
        <r>
          <rPr>
            <sz val="10"/>
            <color indexed="81"/>
            <rFont val="Tahoma"/>
            <family val="2"/>
          </rPr>
          <t>[anexa VI tabel 1 Regulament BMVI]</t>
        </r>
      </text>
    </comment>
    <comment ref="C26" authorId="1" shapeId="0" xr:uid="{C3C5E38B-C7CC-4929-834E-223ADB9ABF4C}">
      <text>
        <r>
          <rPr>
            <sz val="9"/>
            <color rgb="FF000000"/>
            <rFont val="Tahoma"/>
            <family val="2"/>
          </rPr>
          <t xml:space="preserve">In această sectiune se va prezenta pe scurt situația inițială, principalele nevoi și provocări identificate la nivel național pe baza evaluărilor (strategiilor) aferente fiecarui domeniu și modul in care proiectul propus va raspunde la acestea. </t>
        </r>
      </text>
    </comment>
    <comment ref="C27" authorId="1" shapeId="0" xr:uid="{8A07FAA1-1E5D-47E2-B973-29DEA9AEE13E}">
      <text>
        <r>
          <rPr>
            <sz val="9"/>
            <color rgb="FF000000"/>
            <rFont val="Tahoma"/>
            <family val="2"/>
          </rPr>
          <t>Dacă răspunsul este DA, aceasta sectiune trebuie sa prezinte prioritățile cu o valoare adăugată ridicată pentru UE, să descrie modul în care proiectul va sprijini implementarea acquis-ului relevant al UE și ale planurilor de acțiune ale UE.</t>
        </r>
      </text>
    </comment>
  </commentList>
</comments>
</file>

<file path=xl/sharedStrings.xml><?xml version="1.0" encoding="utf-8"?>
<sst xmlns="http://schemas.openxmlformats.org/spreadsheetml/2006/main" count="309" uniqueCount="298">
  <si>
    <t>Fond / instrument</t>
  </si>
  <si>
    <t>OBIECTIVE SPECIFICE - ART 3</t>
  </si>
  <si>
    <t>A2</t>
  </si>
  <si>
    <t>A3</t>
  </si>
  <si>
    <t>A4</t>
  </si>
  <si>
    <t>A5</t>
  </si>
  <si>
    <t>A6</t>
  </si>
  <si>
    <t>A7</t>
  </si>
  <si>
    <t>A8</t>
  </si>
  <si>
    <t>A9</t>
  </si>
  <si>
    <t>A10</t>
  </si>
  <si>
    <t>A11</t>
  </si>
  <si>
    <t>A12</t>
  </si>
  <si>
    <t>A13</t>
  </si>
  <si>
    <t>A14</t>
  </si>
  <si>
    <t>A15</t>
  </si>
  <si>
    <t>A16</t>
  </si>
  <si>
    <t>A17</t>
  </si>
  <si>
    <t>P1</t>
  </si>
  <si>
    <t>P2</t>
  </si>
  <si>
    <t>P3</t>
  </si>
  <si>
    <t>P4</t>
  </si>
  <si>
    <t>P5</t>
  </si>
  <si>
    <t>P6</t>
  </si>
  <si>
    <t>P7</t>
  </si>
  <si>
    <t>P8</t>
  </si>
  <si>
    <t>INDICATOR REZULTAT</t>
  </si>
  <si>
    <r>
      <t xml:space="preserve">Perioada de implementare </t>
    </r>
    <r>
      <rPr>
        <sz val="11"/>
        <rFont val="Calibri"/>
        <family val="2"/>
        <scheme val="minor"/>
      </rPr>
      <t>(nr. luni)</t>
    </r>
  </si>
  <si>
    <t>An start proiect</t>
  </si>
  <si>
    <t>Suma in EURO</t>
  </si>
  <si>
    <r>
      <t xml:space="preserve">Beneficiar </t>
    </r>
    <r>
      <rPr>
        <sz val="9"/>
        <rFont val="Calibri"/>
        <family val="2"/>
        <scheme val="minor"/>
      </rPr>
      <t>(parteneri, după caz)</t>
    </r>
  </si>
  <si>
    <r>
      <t xml:space="preserve">Scopul proiectului </t>
    </r>
    <r>
      <rPr>
        <sz val="9"/>
        <color theme="2" tint="-0.749992370372631"/>
        <rFont val="Calibri"/>
        <family val="2"/>
        <scheme val="minor"/>
      </rPr>
      <t>(max. 400 caractere cu spatii)</t>
    </r>
  </si>
  <si>
    <r>
      <t xml:space="preserve">Titlul proiect </t>
    </r>
    <r>
      <rPr>
        <sz val="9"/>
        <color theme="2" tint="-0.749992370372631"/>
        <rFont val="Calibri"/>
        <family val="2"/>
        <scheme val="minor"/>
      </rPr>
      <t>(max. 200 caractere cu spatii)</t>
    </r>
  </si>
  <si>
    <r>
      <t xml:space="preserve">Principalele rezultate (livrabile) ale proiectului </t>
    </r>
    <r>
      <rPr>
        <sz val="9"/>
        <color theme="2" tint="-0.749992370372631"/>
        <rFont val="Calibri"/>
        <family val="2"/>
        <scheme val="minor"/>
      </rPr>
      <t>(max. 500 caractere cu spatii)</t>
    </r>
  </si>
  <si>
    <r>
      <t xml:space="preserve">Obiectivul specific al Fondului în care se încadrează (la care contribuie) proiectul </t>
    </r>
    <r>
      <rPr>
        <sz val="9"/>
        <color theme="2" tint="-0.749992370372631"/>
        <rFont val="Calibri"/>
        <family val="2"/>
      </rPr>
      <t>(selectati din listă)</t>
    </r>
    <r>
      <rPr>
        <b/>
        <sz val="11"/>
        <color rgb="FF000000"/>
        <rFont val="Calibri"/>
        <family val="2"/>
      </rPr>
      <t xml:space="preserve"> </t>
    </r>
  </si>
  <si>
    <r>
      <t xml:space="preserve">Principală măsură de implementare pusă în aplicare prin proiect </t>
    </r>
    <r>
      <rPr>
        <sz val="9"/>
        <color theme="2" tint="-0.749992370372631"/>
        <rFont val="Calibri"/>
        <family val="2"/>
      </rPr>
      <t>(selectati din listă</t>
    </r>
    <r>
      <rPr>
        <sz val="9"/>
        <color rgb="FF000000"/>
        <rFont val="Calibri"/>
        <family val="2"/>
      </rPr>
      <t>)</t>
    </r>
  </si>
  <si>
    <r>
      <t xml:space="preserve">Proiectul finanțează acțiuni precum cele menționate în anexele III sau IV din regulament </t>
    </r>
    <r>
      <rPr>
        <sz val="9"/>
        <color theme="2" tint="-0.749992370372631"/>
        <rFont val="Calibri"/>
        <family val="2"/>
      </rPr>
      <t>(selectati din listă)</t>
    </r>
    <r>
      <rPr>
        <b/>
        <sz val="11"/>
        <color rgb="FF000000"/>
        <rFont val="Calibri"/>
        <family val="2"/>
      </rPr>
      <t>?</t>
    </r>
  </si>
  <si>
    <r>
      <t xml:space="preserve">Principalul Indicator de realizare (output) utilizat pentru a evalua realizările proiectului </t>
    </r>
    <r>
      <rPr>
        <sz val="9"/>
        <rFont val="Calibri"/>
        <family val="2"/>
        <scheme val="minor"/>
      </rPr>
      <t>(selectati din listă)</t>
    </r>
  </si>
  <si>
    <r>
      <t xml:space="preserve">Principalul Indicator de rezultat utilizat pentru a evalua realizările proiectului </t>
    </r>
    <r>
      <rPr>
        <sz val="9"/>
        <rFont val="Calibri"/>
        <family val="2"/>
        <scheme val="minor"/>
      </rPr>
      <t>(selectați din listă)</t>
    </r>
  </si>
  <si>
    <t>A0</t>
  </si>
  <si>
    <t>A1</t>
  </si>
  <si>
    <t>altele</t>
  </si>
  <si>
    <t>OS1</t>
  </si>
  <si>
    <t>OS2</t>
  </si>
  <si>
    <t>M1</t>
  </si>
  <si>
    <t>M2</t>
  </si>
  <si>
    <t>M3</t>
  </si>
  <si>
    <t>M4</t>
  </si>
  <si>
    <t>M5</t>
  </si>
  <si>
    <t>M6</t>
  </si>
  <si>
    <t>M7</t>
  </si>
  <si>
    <t>M8</t>
  </si>
  <si>
    <t>M9</t>
  </si>
  <si>
    <t>altele, care nu pot fi incadrate</t>
  </si>
  <si>
    <t>OS1 IO1</t>
  </si>
  <si>
    <t>OS1 IO2</t>
  </si>
  <si>
    <t>OS1 IO3</t>
  </si>
  <si>
    <t>OS1 IO4</t>
  </si>
  <si>
    <t>OS1 IO5</t>
  </si>
  <si>
    <t>OS2 IO1</t>
  </si>
  <si>
    <t>OS2 IO2</t>
  </si>
  <si>
    <t>OS2 IO3</t>
  </si>
  <si>
    <t>OS2 IO4</t>
  </si>
  <si>
    <t>A18</t>
  </si>
  <si>
    <t>A19</t>
  </si>
  <si>
    <t>A20</t>
  </si>
  <si>
    <t>A21</t>
  </si>
  <si>
    <t>OP1</t>
  </si>
  <si>
    <t>OP2</t>
  </si>
  <si>
    <t>OP3</t>
  </si>
  <si>
    <t>OP4</t>
  </si>
  <si>
    <t>OP5</t>
  </si>
  <si>
    <t>OP6</t>
  </si>
  <si>
    <t>ANEXA VII - Acțiuni eligibile pentru sprijin operațional</t>
  </si>
  <si>
    <t xml:space="preserve">ANEXA IV Acțiuni eligibile pentru aplicarea unei rate de cofinanțare mai ridicate </t>
  </si>
  <si>
    <t xml:space="preserve">ANEXA III Lista acțiunilor orientative [...] care urmează să fie sprijinite prin intermediul fondului </t>
  </si>
  <si>
    <t>ACTIUNI indicative prioritati - ANEXA 3, 4 si 7</t>
  </si>
  <si>
    <t>OS1 IR1</t>
  </si>
  <si>
    <t>OS2 IR1</t>
  </si>
  <si>
    <t>OS2 IR2</t>
  </si>
  <si>
    <t>OS2 IR3</t>
  </si>
  <si>
    <t>OS2 IR4</t>
  </si>
  <si>
    <t>OS1 IR2</t>
  </si>
  <si>
    <t>OS1 IR3</t>
  </si>
  <si>
    <t>FIȘĂ SINTEZĂ - PROPUNERE PROIECT - CFM Afaceri Interne 2021 -2027</t>
  </si>
  <si>
    <t>(b) dezvoltarea în continuare a poliției de frontieră și a gărzii de coastă la nivel european, prin consolidarea capacităților comune, achiziții comune, stabilirea de standarde comune și orice alte măsuri de simplificare a cooperării și a coordonării dintre statele membre și [...] Frontex</t>
  </si>
  <si>
    <t>(c) îmbunătățirea cooperării interinstituționale la nivel național între autoritățile naționale din statele membre responsabile cu controlul la frontiere sau cu sarcini efectuate la frontieră și, la nivelul UE, îmbunătățirea cooperării dintre statele membre sau dintre statele membre, pe de o parte, și organele, oficiile și agențiile relevante ale Uniunii sau țările terțe, pe de altă parte</t>
  </si>
  <si>
    <t>(d) asigurarea aplicării uniforme a acquis-ului Uniunii în materie de frontiere externe, inclusiv prin punerea în aplicare a recomandărilor care rezultă din mecanismele de control al calității, cum ar fi mecanismul de evaluare Schengen, în conformitate cu Regulamentul (UE) nr. 1053/2013, din evaluările vulnerabilității în conformitate cu Regulamentul (UE) .../2019 [privind poliția de frontieră și garda de coastă la nivel european] [...] și din mecanismele naționale de control al calității;</t>
  </si>
  <si>
    <t>(e) crearea, exploatarea și întreținerea sistemelor informatice la scară largă în domeniul gestionării frontierelor, inclusiv în ceea ce privește interoperabilitatea acestor sisteme informatice și infrastructura lor de comunicații</t>
  </si>
  <si>
    <t>(a) furnizarea unor servicii eficace și adaptate nevoilor solicitanților de viză, menținând, în același timp, securitatea și integritatea procedurii de eliberare a vizelor</t>
  </si>
  <si>
    <t>(b) asigurarea aplicării uniforme a acquis-ului Uniunii în materie de vize, inclusiv dezvoltarea și modernizarea în continuare a politicii comune în domeniul vizelor</t>
  </si>
  <si>
    <t>(c) dezvoltarea a diferite forme de cooperare între statele membre în materie de prelucrare a cererilor de viză</t>
  </si>
  <si>
    <t>(d) crearea, exploatarea și întreținerea sistemelor informatice la scară largă în domeniul politicii comune a vizelor, inclusiv în ceea ce privește interoperabilitatea acestor sisteme informatice și a infrastructurii lor de comunicații</t>
  </si>
  <si>
    <t>(a) infrastructuri, clădiri, sisteme și servicii necesare la punctele de trecere a frontierelor, în zonele hotspot și pentru supravegherea frontierelor între punctele de trecere a frontierelor în scopul de a împiedica și a combate trecerile neautorizate ale frontierei, imigrația ilegală și criminalitatea transfrontalieră la frontierele externe, precum și în scopul de a garanta trecerea fără probleme a persoanelor care călătoresc în scopuri legitime</t>
  </si>
  <si>
    <t>(b) echipamente operaționale, inclusiv mijloace de transport, [...] sisteme, servicii și reabilitarea și renovarea clădirilor, necesare pentru asigurarea unui control eficace și în condiții de siguranță la punctele de trecere a frontierei, în zonele hotspot și pentru supravegherea frontierelor [...]</t>
  </si>
  <si>
    <t>(c) formare în domeniul dezvoltării gestionării europene integrate a frontierelor sau formare care contribuie la aceasta, ținând seama de nevoile operaționale și de analiza riscurilor și în deplină conformitate cu drepturile fundamentale</t>
  </si>
  <si>
    <t>(d) detașarea unor ofițeri de legătură comuni în țări terțe, astfel cum este definită în Regulamentul (UE) nr…/... [noul regulament privind ofițerii de legătură în materie de imigrație] 63 și detașarea unor polițiști de frontieră și a altor categorii relevante de experți către statele membre sau dintr-un stat membru către o țară terță, intensificarea cooperării și a capacității operaționale a rețelelor de experți sau de ofițeri de legătură, precum și schimbul de bune practici și sporirea capacității rețelelor europene de a evalua, promova, susține și dezvolta politicile Uniunii</t>
  </si>
  <si>
    <t>(e) studii, proiecte-pilot și alte acțiuni relevante menite să pună în aplicare sau să dezvolte gestionarea europeană integrată a frontierelor, inclusiv măsuri care vizează dezvoltarea poliției de frontieră și a gărzii de coastă la nivel european, cum ar fi consolidarea capacităților comune, achiziții comune, stabilirea de standarde comune și orice alte măsuri de simplificare a cooperării și a coordonării dintre [...] Frontex și statele membre</t>
  </si>
  <si>
    <t>(f) acțiuni de dezvoltare a unor metode inovatoare sau care contribuie la introducerea unor noi tehnologii cu potențial de transfer în alte state membre, în special prin punerea în aplicare a rezultatelor proiectelor de cercetare în domeniul securității, în cazul în care [...] Frontex, acționând în conformitate cu articolul 66 [...] din Regulamentul (UE) .../2019 [privind poliția de frontieră și garda de coastă la nivel european] [...], a recunoscut că această punere în aplicare contribuie la dezvoltarea capacităților operaționale ale poliției de frontieră și ale gărzii de coastă la nivel european</t>
  </si>
  <si>
    <t>(g) activități de pregătire, de monitorizare, administrative și tehnice necesare pentru a pune în aplicare politicile privind frontierele externe, inclusiv pentru a consolida guvernanța spațiului Schengen prin dezvoltarea și punerea în aplicare a mecanismului de evaluare, astfel cum este stabilit de Regulamentul (UE) nr. 1053/2013, în vederea verificării aplicării acquis-ului Schengen și a Codului frontierelor Schengen, inclusiv cheltuieli de misiune ale experților Comisiei și ai statelor membre care participă la vizite la fața locului, precum și măsuri de punere în aplicare a recomandărilor formulate în urma evaluărilor vulnerabilității efectuate de [...] Frontex, în conformitate cu Regulamentul (UE) .../2019 [privind poliția de frontieră și garda de coastă la nivel european] [...]</t>
  </si>
  <si>
    <t>(h) identificarea, prelevarea amprentelor digitale, înregistrarea, controalele de securitate, intervievarea în vederea culegerii de informații, furnizarea de informații, efectuarea de examene medicale și identificarea solicitanților vulnerabili și, dacă este necesar, acordarea de asistență medicală, precum și îndrumarea resortisanților țărilor terțe către procedura corespunzătoare la frontierele externe, în special în zonele hotspot</t>
  </si>
  <si>
    <t>(i) acțiuni menite să sporească sensibilizarea părților interesate și a publicului larg cu privire la politicile în materie de frontiere externe, inclusiv comunicarea instituțională privind prioritățile politice ale Uniunii</t>
  </si>
  <si>
    <t>(j) elaborarea unor instrumente și metode statistice și a unor indicatori statistici</t>
  </si>
  <si>
    <t>(k) sprijinul operațional pentru punerea în aplicare a gestionării europene integrate a frontierelor [...]</t>
  </si>
  <si>
    <t>(l) acțiuni, echipamente și mijloace de supraveghere necesare pentru punerea în aplicare a Regulamentului 1052/2013</t>
  </si>
  <si>
    <t>(a) infrastructuri și clădiri necesare pentru prelucrarea cererilor de viză și pentru cooperarea consulară, inclusiv măsuri de securitate, precum și alte acțiuni care vizează îmbunătățirea calității serviciilor destinate solicitanților de viză</t>
  </si>
  <si>
    <t>(b) echipamente operaționale și sisteme [...] necesare pentru prelucrarea cererilor de viză și pentru cooperarea consulară</t>
  </si>
  <si>
    <t>(c) formarea personalului consular și a personalului altor entități care contribuie la politica comună în domeniul vizelor și la cooperarea consulară</t>
  </si>
  <si>
    <t>(d) schimbul de bune practici și de experți, inclusiv detașarea de experți, precum și consolidarea capacității rețelelor europene de a evalua, promova, sprijini și dezvolta în continuare politicile și obiectivele Uniunii</t>
  </si>
  <si>
    <t>(e) studii, proiecte-pilot și alte acțiuni relevante, cum ar fi acțiuni care vizează îmbunătățirea cunoștințelor prin realizarea de analize, monitorizare și evaluare</t>
  </si>
  <si>
    <t>(f) acțiuni de dezvoltare a unor metode inovatoare sau care contribuie la introducerea unor noi tehnologii cu potențial de transfer către alte state membre, în special proiecte care au drept obiectiv testarea și validarea rezultatelor proiectelor de cercetare finanțate de Uniune</t>
  </si>
  <si>
    <t>(g) activități de pregătire, de monitorizare, administrative și tehnice, inclusiv activități menite să consolideze guvernanța spațiului Schengen prin dezvoltarea și punerea în aplicare a mecanismului de evaluare, astfel cum este stabilit de Regulamentul (UE) nr. 1053/2013, în vederea verificării aplicării acquis-ului Schengen, inclusiv cheltuieli de misiune ale experților Comisiei și ai statelor membre care participă la vizite la fața locului</t>
  </si>
  <si>
    <t>(h) activități de sporire a gradului de sensibilizare cu privire la politicile în materie de vize în rândul părților interesate și al publicului larg, inclusiv comunicarea instituțională privind prioritățile politice ale Uniunii</t>
  </si>
  <si>
    <t>(i) elaborarea unor instrumente și metode statistice și a unor indicatori statistici</t>
  </si>
  <si>
    <t>(j) sprijinul operațional pentru punerea în aplicare a politicii comune în domeniul vizelor</t>
  </si>
  <si>
    <t>(a) infrastructuri și clădiri necesare pentru găzduirea sistemelor informatice la scară largă și a componentelor infrastructurii de comunicații asociate</t>
  </si>
  <si>
    <t>(b) echipamente și sisteme de comunicații necesare pentru asigurarea bunei funcționări a sistemelor informatice la scară largă</t>
  </si>
  <si>
    <t>(c) activități de formare și comunicare în legătură cu sistemele informatice la scară largă</t>
  </si>
  <si>
    <t>A22</t>
  </si>
  <si>
    <t>A23</t>
  </si>
  <si>
    <t>A24</t>
  </si>
  <si>
    <t>A25</t>
  </si>
  <si>
    <t>A26</t>
  </si>
  <si>
    <t>A27</t>
  </si>
  <si>
    <t>A28</t>
  </si>
  <si>
    <t>A29</t>
  </si>
  <si>
    <t>A30</t>
  </si>
  <si>
    <t>(d) dezvoltarea și îmbunătățirea unor sisteme informatice la scară largă</t>
  </si>
  <si>
    <t>(e) studii, validări de concepte, proiecte-pilot și alte acțiuni relevante legate de punerea în aplicare a sistemelor informatice la scară largă, inclusiv de interoperabilitatea acestora</t>
  </si>
  <si>
    <t>(g) elaborarea unor instrumente și metode statistice, precum și a unor indicatori statistici pentru sistemele informatice la scară largă din domeniul vizelor și al frontierelor</t>
  </si>
  <si>
    <t>(h) sprijin operațional pentru punerea în aplicare a sistemelor informatice la scară largă</t>
  </si>
  <si>
    <t>P9</t>
  </si>
  <si>
    <t xml:space="preserve">Măsuri care vizează îmbunătățirea interoperabilității sistemelor informatice și a rețelelor de comunicații. </t>
  </si>
  <si>
    <t>P10</t>
  </si>
  <si>
    <t xml:space="preserve">1. cheltuielile cu personalul, inclusiv cheltuielile legate de formare; </t>
  </si>
  <si>
    <t xml:space="preserve">2. cheltuielile pentru servicii; </t>
  </si>
  <si>
    <t xml:space="preserve">3. întreținerea sau repararea echipamentelor și a infrastructurii; </t>
  </si>
  <si>
    <t xml:space="preserve">4. cheltuielile legate de bunuri imobiliare, inclusiv închirierea și amortizarea. </t>
  </si>
  <si>
    <t>OP7</t>
  </si>
  <si>
    <t>OP8</t>
  </si>
  <si>
    <t>OP9</t>
  </si>
  <si>
    <t>OP10</t>
  </si>
  <si>
    <t>OP11</t>
  </si>
  <si>
    <t>2. gestionarea operațională și întreținerea sistemelor informatice la scară largă și a infrastructurilor lor de comunicații, inclusiv interoperabilitatea acestor sisteme și închirierea de incinte securizate.</t>
  </si>
  <si>
    <t xml:space="preserve">Achiziționarea de echipamente operaționale prin sisteme de achiziții comune cu [...] Frontex, care urmează să fie puse la dispoziția [...] Frontexului pentru activitățile sale operaționale, în conformitate cu articolul 64 alineatul (14) [...] din Regulamentul (UE) .../2019 [privind poliția de frontieră și garda de coastă la nivel european] [...] </t>
  </si>
  <si>
    <t xml:space="preserve">Măsuri de sprijinire a cooperării interinstituționale între un stat membru și o țară terță învecinată cu care UE are frontiere terestre sau maritime comune </t>
  </si>
  <si>
    <t xml:space="preserve">Dezvoltarea în continuare a poliției de frontieră și a gărzii de coastă la nivel european, prin consolidarea capacităților comune, achiziții comune, stabilirea de standarde comune și orice alte măsuri de simplificare a cooperării și a coordonării dintre statele membre și [...] Frontex, astfel cum se precizează la punctul 1 litera (b) din anexa II </t>
  </si>
  <si>
    <t xml:space="preserve">Detașarea în comun a unor ofițeri de legătură în materie de imigrație, astfel cum se menționează în anexa III </t>
  </si>
  <si>
    <t xml:space="preserve">Măsuri de îmbunătățire a identificării victimelor traficului de persoane și de intensificare a cooperării transfrontaliere pentru identificarea traficanților în cadrul controlului la frontiere </t>
  </si>
  <si>
    <t xml:space="preserve">Măsuri de utilizare, transferare, testare și validare a noilor metodologii sau tehnologii, inclusiv a proiectelor-pilot și a măsurilor subsecvente proiectelor de cercetare în domeniul securității finanțate de Uniune, astfel cum se menționează în anexa III </t>
  </si>
  <si>
    <t xml:space="preserve">Măsuri pentru înființarea și operarea zonelor hotspot în statele membre care se confruntă cu o presiune migratorie excepțională și disproporționată (existentă sau potențială) </t>
  </si>
  <si>
    <t xml:space="preserve">Dezvoltarea în continuare a unor forme de cooperare între statele membre în ceea ce privește prelucrarea cererilor de viză, astfel cum se menționează la punctul 2 litera (c) din anexa II </t>
  </si>
  <si>
    <t xml:space="preserve">Consolidarea prezenței sau a reprezentării consulare a statelor membre în țările ai căror resortisanți trebuie să dețină viză, în special în țările în care nu există, în prezent, un consulat sau o reprezentanță a unui stat membru </t>
  </si>
  <si>
    <t xml:space="preserve">Numărul de participanți la activități de formare </t>
  </si>
  <si>
    <t xml:space="preserve">Numărul de articole de echipament achiziționate pentru punctele de trecere a frontierei </t>
  </si>
  <si>
    <t>OS1 IO1.1</t>
  </si>
  <si>
    <t xml:space="preserve">din care numărul de porți de control automat la frontieră, de sisteme de selfservice și de porți electronice achiziționate </t>
  </si>
  <si>
    <t xml:space="preserve">Numărul de instalații pentru punctele de trecere a frontierei construite/modernizate </t>
  </si>
  <si>
    <t xml:space="preserve">Numărul de vehicule aeriene achiziționate </t>
  </si>
  <si>
    <t>OS1 IO3.1</t>
  </si>
  <si>
    <t xml:space="preserve">din care numărul de vehicule aeriene fără pilot achiziționate </t>
  </si>
  <si>
    <t xml:space="preserve">Numărul de mijloace de transport maritim achiziționate </t>
  </si>
  <si>
    <t xml:space="preserve">Numărul de mijloace de transport terestru achiziționate </t>
  </si>
  <si>
    <t>OS1 IO6</t>
  </si>
  <si>
    <t>OS1 IO7</t>
  </si>
  <si>
    <t>OS1 IO8</t>
  </si>
  <si>
    <t xml:space="preserve">Numărul de membri ai personalului care se ocupă de gestionarea frontierelor </t>
  </si>
  <si>
    <t xml:space="preserve">Numărul de ofițeri de legătură comuni detașați în țările terțe </t>
  </si>
  <si>
    <t>OS1 IO9</t>
  </si>
  <si>
    <t>OS1 IO10</t>
  </si>
  <si>
    <t xml:space="preserve">Numărul de funcționalități informatice dezvoltate/întreținute/modernizate </t>
  </si>
  <si>
    <t xml:space="preserve">Numărul de proiecte de cooperare cu țări terțe </t>
  </si>
  <si>
    <t xml:space="preserve">Numărul de articole de echipament înregistrate în rezerva de echipamente tehnice a Frontexului </t>
  </si>
  <si>
    <t xml:space="preserve">Numărul de articole de echipament puse la dispoziția Frontexului </t>
  </si>
  <si>
    <t>OS1 IR4</t>
  </si>
  <si>
    <t>OS1 IR5</t>
  </si>
  <si>
    <t>OS1 IR6</t>
  </si>
  <si>
    <t xml:space="preserve">Numărul de forme inițiate/îmbunătățite de cooperare ale autorităților naționale cu centrul național de coordonare (CNC) din cadrul Eurosur </t>
  </si>
  <si>
    <t xml:space="preserve">Numărul de treceri ale frontierei prin porți de control automat la frontieră și porți electronice </t>
  </si>
  <si>
    <t xml:space="preserve">Numărul de recomandări cu implicații financiare adresate în urma evaluărilor Schengen și a evaluărilor vulnerabilității în domeniul gestionării frontierelor </t>
  </si>
  <si>
    <t xml:space="preserve">Numărul de sisteme informatice la scară largă ale UE dezvoltate/întreținute/modernizate </t>
  </si>
  <si>
    <t xml:space="preserve">Numărul de consulate noi/modernizate în afara spațiului Schengen </t>
  </si>
  <si>
    <t xml:space="preserve">Numărul de proiecte care sprijină digitalizarea prelucrării cererilor de viză </t>
  </si>
  <si>
    <t xml:space="preserve">Numărul de membri ai personalului detașați în consulate în țări terțe </t>
  </si>
  <si>
    <t>OS2 IO4.1</t>
  </si>
  <si>
    <t xml:space="preserve">din care numărul de membri ai personalului detașați pentru prelucrarea cererilor de viză </t>
  </si>
  <si>
    <t>OS2 IO5</t>
  </si>
  <si>
    <t>Numărul de recomandări cu implicații financiare adresate în urma evaluărilor Schengen în domeniul politicii comune a vizelor</t>
  </si>
  <si>
    <t>Numărul de persoane care solicită viză prin mijloace digitale</t>
  </si>
  <si>
    <t xml:space="preserve">Numărul de forme inițiate/îmbunătățite de cooperare între statele membre în materie de prelucrare a cererilor de viză </t>
  </si>
  <si>
    <t>Verificări la frontiere</t>
  </si>
  <si>
    <t>Supravegherea frontierelor - resurse aeriene</t>
  </si>
  <si>
    <t>Supravegherea frontierelor - resurse terestre</t>
  </si>
  <si>
    <t>Supravegherea frontierelor - resurse maritime</t>
  </si>
  <si>
    <t>Supravegherea frontierelor - sisteme automatizate de supraveghere a frontierelor</t>
  </si>
  <si>
    <t>Supravegherea frontierelor - alte măsuri</t>
  </si>
  <si>
    <t>Măsuri tehnice și operaționale în spațiul Schengen, legate de controlul la frontiere</t>
  </si>
  <si>
    <t>Conștientizarea situației și schimbul de informații</t>
  </si>
  <si>
    <t>Analiza riscurilor</t>
  </si>
  <si>
    <t>Prelucrarea datelor și a informațiilor</t>
  </si>
  <si>
    <t>Zonele hotspot</t>
  </si>
  <si>
    <t>Dezvoltarea poliției de frontieră și a gărzii de coastă la nivel european</t>
  </si>
  <si>
    <t>Cooperarea interinstituțională - nivel național</t>
  </si>
  <si>
    <t>Cooperarea interinstituțională - nivelul Uniunii Europene</t>
  </si>
  <si>
    <t>Cooperarea interinstituțională - cu țările terțe</t>
  </si>
  <si>
    <t>Detașarea unor ofițeri de legătură în materie de imigrație comuni</t>
  </si>
  <si>
    <t>Sisteme informatice la scară largă - Eurodac în scopul gestionării frontierelor</t>
  </si>
  <si>
    <t>Sisteme informatice la scară largă - Sistemul de intrare/ieșire (EES)</t>
  </si>
  <si>
    <t>Sisteme informatice la scară largă - Sistemul european de informații și de autorizare privind călătoriile (ETIAS)</t>
  </si>
  <si>
    <t>Sisteme informatice la scară largă - Sistemul de informații Schengen (SISII)</t>
  </si>
  <si>
    <t>Sisteme informatice la scară largă - Interoperabilitate</t>
  </si>
  <si>
    <t>Sprijin operațional - Gestionarea integrată a frontierelor</t>
  </si>
  <si>
    <t>Sprijin operațional - Sisteme informatice la scară largă în scopul gestionării frontierelor</t>
  </si>
  <si>
    <t>Sprijin operațional - Regimul special de tranzit</t>
  </si>
  <si>
    <t>II. Politica comună în domeniul vizelor</t>
  </si>
  <si>
    <t>Îmbunătățirea procesului de prelucrare a cererilor de viză</t>
  </si>
  <si>
    <t>Îmbunătățirea eficacității, a adaptării la nevoile clientului și a securității în cadrul consulatelor</t>
  </si>
  <si>
    <t>Securitatea documentelor / consilieri în materie de documente</t>
  </si>
  <si>
    <t>Cooperare consulară</t>
  </si>
  <si>
    <t>Acoperire consulară</t>
  </si>
  <si>
    <t>Sisteme informatice la scară largă - Sistemul de informații privind vizele (VIS)</t>
  </si>
  <si>
    <t>Alte sisteme informatice în scopul prelucrării cererilor de viză</t>
  </si>
  <si>
    <t>Sprijin operațional - Politica comună în domeniul vizelor</t>
  </si>
  <si>
    <t>Sprijin operațional - Sisteme informatice la scară largă în scopul prelucrării cererilor de viză</t>
  </si>
  <si>
    <t>M10</t>
  </si>
  <si>
    <t>M11</t>
  </si>
  <si>
    <t>M12</t>
  </si>
  <si>
    <t>M13</t>
  </si>
  <si>
    <t>(a)i. îmbunătățirea controlului la frontiere prin [...] consolidarea capacităților pentru efectuarea de controale și operațiuni de supraveghere la frontierele externe, inclusiv prin măsuri de prevenire și depistare a criminalității transfrontaliere, cum ar fi introducerea ilegală de migranți, traficul de persoane și terorismul;</t>
  </si>
  <si>
    <t xml:space="preserve">(a)ii. îmbunătățirea controlului la frontiere prin [...] sprijinirea operațiunilor de căutare și salvare în contextul efectuării de operațiuni de supraveghere a frontierelor maritime; </t>
  </si>
  <si>
    <t xml:space="preserve">(a)iii. îmbunătățirea controlului la frontiere prin  [...] punerea în aplicare, în spațiul Schengen, a unor măsuri tehnice și operaționale legate de controlul la frontiere; </t>
  </si>
  <si>
    <t xml:space="preserve">(a)v.  îmbunătățirea controlului la frontiere prin  [...] sprijinirea, în cadrul domeniului de aplicare al prezentului regulament, a statelor membre care se confruntă cu o presiune migratorie disproporționată (existentă sau potențială) la frontierele externe ale UE, inclusiv prin întăriri tehnice și operative, precum și prin detașarea unor echipe de sprijin pentru gestionarea migrației în zonele hotspot. </t>
  </si>
  <si>
    <t xml:space="preserve">(a)iv. îmbunătățirea controlului la frontiere prin  [...] desfășurarea de analize ale riscurilor la adresa securității interne și de analize ale amenințărilor susceptibile să afecteze funcționarea sau securitatea frontierelor externe; </t>
  </si>
  <si>
    <t>1. cheltuielile cu personalul, inclusiv cheltuielile legate de formare;</t>
  </si>
  <si>
    <t>Sprijin operațional Vize</t>
  </si>
  <si>
    <t xml:space="preserve">Sprijin operațional pentru sistemele informatice la scară largă </t>
  </si>
  <si>
    <t>Sprijin operațional Frontiere</t>
  </si>
  <si>
    <t>Obiectiv Specific 1 - Gestionarea europeană integrată a frontierelor</t>
  </si>
  <si>
    <t>Obiectiv Specific 2 - Politica comună în domeniul vizelor</t>
  </si>
  <si>
    <t xml:space="preserve">Obiectiv de politică -  Sisteme informatice la scară largă </t>
  </si>
  <si>
    <t>SO1</t>
  </si>
  <si>
    <t>SO2</t>
  </si>
  <si>
    <t>SO3</t>
  </si>
  <si>
    <t>I.	Gestionarea europeană integrată a frontierelor</t>
  </si>
  <si>
    <t>INDICATOR DE REALIZARE (OUTPUT)</t>
  </si>
  <si>
    <t>Sprijinirea unei gestionări europene integrate eficace a frontierelor externe, pusă în aplicare de poliția de frontieră și garda de coastă la nivel european ca responsabilitate comună a Agenției Europene pentru Poliția de Frontieră și Garda de Coastă (Frontex) și a autorităților naționale responsabile cu gestionarea frontierelor, în scopul facilitării trecerii legale a frontierei, al prevenirii și al depistării imigrației ilegale și a criminalității transfrontaliere, precum și al gestionării eficace a fluxurilor de migrație</t>
  </si>
  <si>
    <t>Sprijinirea politicii comune în domeniul vizelor în scopul facilitării călătoriilor în scopuri legitime și al prevenirii riscurilor în materie de migrație și de securitate</t>
  </si>
  <si>
    <t>Suport operațional Frontiere</t>
  </si>
  <si>
    <t>Suport operațional Vize</t>
  </si>
  <si>
    <t xml:space="preserve">Suport operațional Sisteme informatice la scară largă </t>
  </si>
  <si>
    <t>5. cheltuielile legate de bunuri imobiliare, inclusiv închirierea și amortizarea</t>
  </si>
  <si>
    <t xml:space="preserve">4. cheltuielile de funcționare pentru operațiuni; [...] </t>
  </si>
  <si>
    <t>3. cheltuielile pentru servicii, inclusiv în zonele hotspot care intră în domeniul de aplicare al prezentului regulament</t>
  </si>
  <si>
    <t>2. întreținerea sau repararea echipamentelor și a infrastructurii, inclusiv a clădirilor și a drumurilor de acces</t>
  </si>
  <si>
    <t>1. cheltuielile cu personalul, inclusiv cheltuielile legate de formare</t>
  </si>
  <si>
    <t xml:space="preserve">Total buget proiect (EURO, inclusiv cofinanțarea națională), din care pe tip intervenție: </t>
  </si>
  <si>
    <t>TIP INTERVENTIE</t>
  </si>
  <si>
    <t>INSTRUMENTUL MANAGEMENTUL FRONTIEREI ȘI VIZE 2021 - 2027</t>
  </si>
  <si>
    <r>
      <t xml:space="preserve">Context și justificarea proiectului </t>
    </r>
    <r>
      <rPr>
        <sz val="9"/>
        <color rgb="FF000000"/>
        <rFont val="Calibri"/>
        <family val="2"/>
      </rPr>
      <t>(max. 2000 caractere cu spatii)</t>
    </r>
  </si>
  <si>
    <r>
      <t xml:space="preserve">Proiectul vizează priorități cu o valoare adăugată europeană clară? </t>
    </r>
    <r>
      <rPr>
        <sz val="9"/>
        <color rgb="FF000000"/>
        <rFont val="Calibri"/>
        <family val="2"/>
      </rPr>
      <t>(max. 1000 caractere cu spatii)</t>
    </r>
  </si>
  <si>
    <t>MASURI IMPLEMENTARE - ANEXA 2</t>
  </si>
  <si>
    <t>IN0</t>
  </si>
  <si>
    <t>IN1.1</t>
  </si>
  <si>
    <t>IN1.2</t>
  </si>
  <si>
    <t>IN1.3</t>
  </si>
  <si>
    <t>IN1.4</t>
  </si>
  <si>
    <t>IN1.5</t>
  </si>
  <si>
    <t>IN1.6</t>
  </si>
  <si>
    <t>IN1.7</t>
  </si>
  <si>
    <t>IN1.8</t>
  </si>
  <si>
    <t>IN1.9</t>
  </si>
  <si>
    <t>IN1.10</t>
  </si>
  <si>
    <t>IN1.11</t>
  </si>
  <si>
    <t>IN1.12</t>
  </si>
  <si>
    <t>IN1.13</t>
  </si>
  <si>
    <t>IN1.14</t>
  </si>
  <si>
    <t>IN1.15</t>
  </si>
  <si>
    <t>IN1.16</t>
  </si>
  <si>
    <t>IN1.17</t>
  </si>
  <si>
    <t>IN1.18</t>
  </si>
  <si>
    <t>IN1.19</t>
  </si>
  <si>
    <t>IN1.20</t>
  </si>
  <si>
    <t>IN1.21</t>
  </si>
  <si>
    <t>IN1.22</t>
  </si>
  <si>
    <t>IN1.23</t>
  </si>
  <si>
    <t>IN1.24</t>
  </si>
  <si>
    <t>IN2.1</t>
  </si>
  <si>
    <t>IN2.2</t>
  </si>
  <si>
    <t>IN2.3</t>
  </si>
  <si>
    <t>IN2.4</t>
  </si>
  <si>
    <t>IN2.5</t>
  </si>
  <si>
    <t>IN2.6</t>
  </si>
  <si>
    <t>IN2.7</t>
  </si>
  <si>
    <t>IN2.8</t>
  </si>
  <si>
    <t>IN2.9</t>
  </si>
  <si>
    <t>IN2.10</t>
  </si>
  <si>
    <t>Tip de interventie (selectati mai jos din listă)</t>
  </si>
  <si>
    <t>IN1.3 - Supravegherea frontierelor - resurse terestre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</si>
</sst>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rgb="FF000000"/>
      <name val="Calibri"/>
      <family val="2"/>
    </font>
    <font>
      <sz val="8"/>
      <name val="Calibri"/>
      <family val="2"/>
      <charset val="238"/>
      <scheme val="minor"/>
    </font>
    <font>
      <sz val="9"/>
      <color rgb="FF000000"/>
      <name val="Tahoma"/>
      <family val="2"/>
    </font>
    <font>
      <sz val="10"/>
      <color rgb="FF000000"/>
      <name val="Tahoma"/>
      <family val="2"/>
      <charset val="238"/>
    </font>
    <font>
      <b/>
      <sz val="11"/>
      <color theme="1"/>
      <name val="Calibri"/>
      <family val="2"/>
      <scheme val="minor"/>
    </font>
    <font>
      <sz val="11"/>
      <color rgb="FF000000"/>
      <name val="Calibri"/>
      <family val="2"/>
      <scheme val="minor"/>
    </font>
    <font>
      <sz val="10"/>
      <color rgb="FF000000"/>
      <name val="Tahoma"/>
      <family val="2"/>
    </font>
    <font>
      <b/>
      <sz val="16"/>
      <color rgb="FF002060"/>
      <name val="Calibri"/>
      <family val="2"/>
      <scheme val="minor"/>
    </font>
    <font>
      <sz val="9"/>
      <name val="Calibri"/>
      <family val="2"/>
      <scheme val="minor"/>
    </font>
    <font>
      <sz val="9"/>
      <color rgb="FF000000"/>
      <name val="Calibri"/>
      <family val="2"/>
    </font>
    <font>
      <sz val="9"/>
      <color theme="2" tint="-0.749992370372631"/>
      <name val="Calibri"/>
      <family val="2"/>
      <scheme val="minor"/>
    </font>
    <font>
      <sz val="9"/>
      <color theme="2" tint="-0.749992370372631"/>
      <name val="Calibri"/>
      <family val="2"/>
    </font>
    <font>
      <i/>
      <sz val="9"/>
      <color theme="1" tint="0.14999847407452621"/>
      <name val="Calibri"/>
      <family val="2"/>
      <scheme val="minor"/>
    </font>
    <font>
      <b/>
      <sz val="12"/>
      <name val="Calibri"/>
      <family val="2"/>
      <scheme val="minor"/>
    </font>
    <font>
      <sz val="10"/>
      <color indexed="81"/>
      <name val="Tahoma"/>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s>
  <cellStyleXfs count="1">
    <xf numFmtId="0" fontId="0" fillId="0" borderId="0"/>
  </cellStyleXfs>
  <cellXfs count="28">
    <xf numFmtId="0" fontId="0" fillId="0" borderId="0" xfId="0"/>
    <xf numFmtId="0" fontId="9" fillId="2" borderId="0" xfId="0" applyFont="1" applyFill="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12" fillId="0" borderId="0" xfId="0" applyFont="1" applyAlignment="1"/>
    <xf numFmtId="0" fontId="9" fillId="0" borderId="0" xfId="0" applyFont="1"/>
    <xf numFmtId="1" fontId="17" fillId="0" borderId="1" xfId="0" applyNumberFormat="1" applyFont="1" applyBorder="1" applyAlignment="1">
      <alignment horizontal="left" vertical="center" wrapText="1"/>
    </xf>
    <xf numFmtId="0" fontId="0" fillId="0" borderId="0" xfId="0" applyAlignment="1">
      <alignment wrapText="1"/>
    </xf>
    <xf numFmtId="0" fontId="2" fillId="0" borderId="0" xfId="0" applyFont="1" applyAlignment="1">
      <alignment wrapText="1"/>
    </xf>
    <xf numFmtId="0" fontId="10" fillId="0" borderId="0" xfId="0" applyFont="1" applyAlignment="1">
      <alignment vertical="center" wrapText="1"/>
    </xf>
    <xf numFmtId="0" fontId="9" fillId="2" borderId="0" xfId="0" applyFont="1" applyFill="1" applyAlignment="1"/>
    <xf numFmtId="0" fontId="0" fillId="0" borderId="0" xfId="0" applyAlignment="1">
      <alignment horizontal="left" wrapText="1"/>
    </xf>
    <xf numFmtId="0" fontId="9" fillId="2" borderId="0" xfId="0" applyFont="1" applyFill="1" applyAlignment="1">
      <alignment vertical="center"/>
    </xf>
    <xf numFmtId="0" fontId="9" fillId="2"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9"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4" fillId="0" borderId="1" xfId="0" applyFont="1" applyBorder="1" applyAlignment="1" applyProtection="1">
      <alignment horizontal="right" vertical="center" wrapText="1"/>
      <protection locked="0"/>
    </xf>
    <xf numFmtId="3" fontId="4"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 fontId="4" fillId="0" borderId="1" xfId="0" applyNumberFormat="1" applyFont="1" applyBorder="1" applyAlignment="1" applyProtection="1">
      <alignment horizontal="left" vertical="center" wrapText="1"/>
      <protection locked="0"/>
    </xf>
    <xf numFmtId="3" fontId="4" fillId="0" borderId="1" xfId="0" applyNumberFormat="1"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7" fillId="0" borderId="1"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A188-92E0-46E0-BD93-7E73F2CFD3F0}">
  <sheetPr>
    <pageSetUpPr fitToPage="1"/>
  </sheetPr>
  <dimension ref="B2:C27"/>
  <sheetViews>
    <sheetView tabSelected="1" view="pageBreakPreview" topLeftCell="A11" zoomScaleNormal="100" zoomScaleSheetLayoutView="100" workbookViewId="0">
      <selection activeCell="C16" sqref="C16"/>
    </sheetView>
  </sheetViews>
  <sheetFormatPr defaultColWidth="8.85546875" defaultRowHeight="15" x14ac:dyDescent="0.25"/>
  <cols>
    <col min="1" max="1" width="4.28515625" customWidth="1"/>
    <col min="2" max="2" width="32.7109375" customWidth="1"/>
    <col min="3" max="3" width="78" style="12" customWidth="1"/>
    <col min="4" max="4" width="3.42578125" customWidth="1"/>
  </cols>
  <sheetData>
    <row r="2" spans="2:3" ht="21" x14ac:dyDescent="0.35">
      <c r="B2" s="5" t="s">
        <v>84</v>
      </c>
    </row>
    <row r="4" spans="2:3" ht="17.25" customHeight="1" x14ac:dyDescent="0.25">
      <c r="B4" s="2" t="s">
        <v>0</v>
      </c>
      <c r="C4" s="26" t="s">
        <v>257</v>
      </c>
    </row>
    <row r="5" spans="2:3" ht="18" customHeight="1" x14ac:dyDescent="0.25">
      <c r="B5" s="2" t="s">
        <v>30</v>
      </c>
      <c r="C5" s="23"/>
    </row>
    <row r="6" spans="2:3" ht="44.25" customHeight="1" x14ac:dyDescent="0.25">
      <c r="B6" s="2" t="s">
        <v>32</v>
      </c>
      <c r="C6" s="23"/>
    </row>
    <row r="7" spans="2:3" ht="54" customHeight="1" x14ac:dyDescent="0.25">
      <c r="B7" s="2" t="s">
        <v>31</v>
      </c>
      <c r="C7" s="23"/>
    </row>
    <row r="8" spans="2:3" ht="98.25" customHeight="1" x14ac:dyDescent="0.25">
      <c r="B8" s="2" t="s">
        <v>33</v>
      </c>
      <c r="C8" s="23"/>
    </row>
    <row r="9" spans="2:3" ht="30" x14ac:dyDescent="0.25">
      <c r="B9" s="2" t="s">
        <v>27</v>
      </c>
      <c r="C9" s="24"/>
    </row>
    <row r="10" spans="2:3" x14ac:dyDescent="0.25">
      <c r="B10" s="2" t="s">
        <v>28</v>
      </c>
      <c r="C10" s="23"/>
    </row>
    <row r="11" spans="2:3" ht="66.75" customHeight="1" x14ac:dyDescent="0.25">
      <c r="B11" s="3" t="s">
        <v>34</v>
      </c>
      <c r="C11" s="22"/>
    </row>
    <row r="12" spans="2:3" ht="45" x14ac:dyDescent="0.25">
      <c r="B12" s="4" t="s">
        <v>35</v>
      </c>
      <c r="C12" s="22"/>
    </row>
    <row r="13" spans="2:3" ht="55.5" customHeight="1" x14ac:dyDescent="0.25">
      <c r="B13" s="4" t="s">
        <v>36</v>
      </c>
      <c r="C13" s="22"/>
    </row>
    <row r="14" spans="2:3" ht="45" x14ac:dyDescent="0.25">
      <c r="B14" s="2" t="s">
        <v>255</v>
      </c>
      <c r="C14" s="25">
        <f>SUM(C16:C23)</f>
        <v>0</v>
      </c>
    </row>
    <row r="15" spans="2:3" ht="10.5" customHeight="1" x14ac:dyDescent="0.25">
      <c r="B15" s="27" t="s">
        <v>296</v>
      </c>
      <c r="C15" s="7" t="s">
        <v>29</v>
      </c>
    </row>
    <row r="16" spans="2:3" ht="30" x14ac:dyDescent="0.25">
      <c r="B16" s="20" t="s">
        <v>297</v>
      </c>
      <c r="C16" s="21"/>
    </row>
    <row r="17" spans="2:3" x14ac:dyDescent="0.25">
      <c r="B17" s="20"/>
      <c r="C17" s="21"/>
    </row>
    <row r="18" spans="2:3" x14ac:dyDescent="0.25">
      <c r="B18" s="20"/>
      <c r="C18" s="21"/>
    </row>
    <row r="19" spans="2:3" x14ac:dyDescent="0.25">
      <c r="B19" s="20"/>
      <c r="C19" s="21"/>
    </row>
    <row r="20" spans="2:3" x14ac:dyDescent="0.25">
      <c r="B20" s="20"/>
      <c r="C20" s="21"/>
    </row>
    <row r="21" spans="2:3" x14ac:dyDescent="0.25">
      <c r="B21" s="20"/>
      <c r="C21" s="21"/>
    </row>
    <row r="22" spans="2:3" x14ac:dyDescent="0.25">
      <c r="B22" s="20"/>
      <c r="C22" s="21"/>
    </row>
    <row r="23" spans="2:3" x14ac:dyDescent="0.25">
      <c r="B23" s="20"/>
      <c r="C23" s="21"/>
    </row>
    <row r="24" spans="2:3" ht="57" x14ac:dyDescent="0.25">
      <c r="B24" s="2" t="s">
        <v>37</v>
      </c>
      <c r="C24" s="22"/>
    </row>
    <row r="25" spans="2:3" ht="45" x14ac:dyDescent="0.25">
      <c r="B25" s="2" t="s">
        <v>38</v>
      </c>
      <c r="C25" s="22"/>
    </row>
    <row r="26" spans="2:3" ht="367.5" customHeight="1" x14ac:dyDescent="0.25">
      <c r="B26" s="3" t="s">
        <v>258</v>
      </c>
      <c r="C26" s="23"/>
    </row>
    <row r="27" spans="2:3" ht="191.25" customHeight="1" x14ac:dyDescent="0.25">
      <c r="B27" s="3" t="s">
        <v>259</v>
      </c>
      <c r="C27" s="23"/>
    </row>
  </sheetData>
  <sheetProtection algorithmName="SHA-512" hashValue="6oUmt0c79IVBjQ4u6CPmTFsIZaNnNwA7Awn0qdIXmiEVAOJ7HIFwr3K3VafIStmGwYEOXNderdPaLpWJqBAeWg==" saltValue="yli81F9AEbf6qz/F6ZA43Q==" spinCount="100000" sheet="1" objects="1" scenarios="1" formatCells="0" formatColumns="0" formatRows="0" insertColumns="0" insertRows="0" insertHyperlinks="0" deleteColumns="0" deleteRows="0"/>
  <phoneticPr fontId="6" type="noConversion"/>
  <dataValidations count="8">
    <dataValidation type="textLength" operator="lessThan" showInputMessage="1" showErrorMessage="1" errorTitle="max. 400 caractere cu spatii" error="max. 400 caractere cu spatii" prompt="max. 400 caractere cu spatii" sqref="C7" xr:uid="{4F99F358-0485-421E-AFFE-8FE3217486BC}">
      <formula1>400</formula1>
    </dataValidation>
    <dataValidation type="textLength" operator="lessThan" showInputMessage="1" showErrorMessage="1" errorTitle="max. 200 caractere cu spatii" error="max. 200 caractere cu spatii" prompt="max. 200 caractere cu spatii" sqref="C6" xr:uid="{91415318-38F3-4D06-863E-8034A7C9501E}">
      <formula1>200</formula1>
    </dataValidation>
    <dataValidation type="textLength" operator="lessThan" showInputMessage="1" showErrorMessage="1" errorTitle="max. 1000 caractere cu spatii" error="max. 1000 caractere cu spatii" prompt="max. 1000 caractere cu spatii" sqref="C27" xr:uid="{B833272D-6060-4E38-861B-636799EA8B4B}">
      <formula1>1000</formula1>
    </dataValidation>
    <dataValidation type="textLength" operator="lessThan" showInputMessage="1" showErrorMessage="1" errorTitle="max. 2000 caractere cu spatii" error="max. 2000 caractere cu spatii" prompt="max. 2000 caractere cu spatii" sqref="C26" xr:uid="{D7ABE4FA-2C4E-4573-86ED-203BC3217724}">
      <formula1>2000</formula1>
    </dataValidation>
    <dataValidation type="textLength" operator="lessThan" showInputMessage="1" showErrorMessage="1" errorTitle="max. 500 caractere cu spatii" error="max. 500 caractere cu spatii" promptTitle="max. 500 caractere cu spatii" prompt="max. 500 caractere cu spatii" sqref="C8" xr:uid="{B74899AF-C30A-483A-9C83-C0156682DD16}">
      <formula1>500</formula1>
    </dataValidation>
    <dataValidation type="list" allowBlank="1" showInputMessage="1" showErrorMessage="1" sqref="C10" xr:uid="{F6594470-F141-43FF-9A50-7ACC0EE0C431}">
      <formula1>"2021,2022,2023,2024,2025,2026,2027,2028"</formula1>
    </dataValidation>
    <dataValidation type="whole" operator="notEqual" allowBlank="1" showInputMessage="1" showErrorMessage="1" sqref="C9" xr:uid="{74E1EA86-BA92-4469-A121-58857C6649AA}">
      <formula1>0</formula1>
    </dataValidation>
    <dataValidation type="whole" operator="greaterThan" allowBlank="1" showInputMessage="1" showErrorMessage="1" sqref="C16:C23" xr:uid="{7922EC38-53EB-4DC2-8F93-CE871F235804}">
      <formula1>0</formula1>
    </dataValidation>
  </dataValidations>
  <pageMargins left="0.78740157480314965" right="0.78740157480314965" top="0.78740157480314965" bottom="0.78740157480314965" header="0.11811023622047245" footer="0.11811023622047245"/>
  <pageSetup paperSize="9" scale="72" fitToHeight="0"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ati din lista" error="selectati din lista" promptTitle="selectati din lista" prompt="selectati din lista" xr:uid="{EC74B7EC-0B1F-46A9-ACC1-BC96914D872E}">
          <x14:formula1>
            <xm:f>tip_int_indicatori!$C$2:$C$38</xm:f>
          </x14:formula1>
          <xm:sqref>B16:B23</xm:sqref>
        </x14:dataValidation>
        <x14:dataValidation type="list" allowBlank="1" showInputMessage="1" showErrorMessage="1" errorTitle="selectati din lista" error="selectati din lista" promptTitle="selectati din lista" prompt="selectati din lista" xr:uid="{062DE68D-2685-420A-AF62-C50DF4F127AA}">
          <x14:formula1>
            <xm:f>tip_int_indicatori!$C$62:$C$72</xm:f>
          </x14:formula1>
          <xm:sqref>C25</xm:sqref>
        </x14:dataValidation>
        <x14:dataValidation type="list" allowBlank="1" showInputMessage="1" showErrorMessage="1" errorTitle="selectati din lista" error="selectati din lista" promptTitle="selectati din lista" prompt="selectati din lista" xr:uid="{9EF46F0F-1A15-4D4E-B94F-BDC1D8A1D898}">
          <x14:formula1>
            <xm:f>obiective_masuri_act!$C$2:$C$6</xm:f>
          </x14:formula1>
          <xm:sqref>C11</xm:sqref>
        </x14:dataValidation>
        <x14:dataValidation type="list" allowBlank="1" showInputMessage="1" showErrorMessage="1" errorTitle="selectati din lista" error="selectati din lista" promptTitle="selectati din lista" prompt="selectati din lista" xr:uid="{6D06FA97-C3EB-CD45-8FC3-D29D6D2A3BA2}">
          <x14:formula1>
            <xm:f>obiective_masuri_act!$C$25:$C$84</xm:f>
          </x14:formula1>
          <xm:sqref>C13</xm:sqref>
        </x14:dataValidation>
        <x14:dataValidation type="list" allowBlank="1" showInputMessage="1" showErrorMessage="1" errorTitle="selectati din lista" error="selectati din lista" promptTitle="selectati din lista" prompt="selectati din lista" xr:uid="{B8211B3E-D71B-264A-BDC3-DA6FC7D876D3}">
          <x14:formula1>
            <xm:f>obiective_masuri_act!$C$9:$C$22</xm:f>
          </x14:formula1>
          <xm:sqref>C12</xm:sqref>
        </x14:dataValidation>
        <x14:dataValidation type="list" allowBlank="1" showInputMessage="1" showErrorMessage="1" errorTitle="selectati din lista" error="selectati din lista" promptTitle="selectati din lista" prompt="selectati din lista" xr:uid="{6C85F421-8F68-4017-9424-A2D1ABDCA12D}">
          <x14:formula1>
            <xm:f>tip_int_indicatori!$C$40:$C$59</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A5034-6DA3-4B04-A0DF-EA6CBBAE710C}">
  <dimension ref="A1:AR85"/>
  <sheetViews>
    <sheetView zoomScale="90" zoomScaleNormal="90" workbookViewId="0">
      <selection activeCell="B52" sqref="B52"/>
    </sheetView>
  </sheetViews>
  <sheetFormatPr defaultColWidth="8.85546875" defaultRowHeight="15" x14ac:dyDescent="0.25"/>
  <cols>
    <col min="1" max="1" width="5.85546875" style="15" customWidth="1"/>
    <col min="2" max="2" width="109.28515625" style="19" customWidth="1"/>
    <col min="3" max="3" width="8.85546875" style="15" hidden="1" customWidth="1"/>
    <col min="4" max="16384" width="8.85546875" style="15"/>
  </cols>
  <sheetData>
    <row r="1" spans="1:44" x14ac:dyDescent="0.25">
      <c r="A1" s="13" t="s">
        <v>1</v>
      </c>
      <c r="B1" s="14"/>
      <c r="C1" s="15" t="str">
        <f t="shared" ref="C1:C64" si="0">IF(ISBLANK(B1),"",_xlfn.TEXTJOIN(" - ",TRUE,A1:B1))</f>
        <v/>
      </c>
    </row>
    <row r="2" spans="1:44" ht="75" x14ac:dyDescent="0.25">
      <c r="A2" s="15" t="s">
        <v>42</v>
      </c>
      <c r="B2" s="10" t="s">
        <v>245</v>
      </c>
      <c r="C2" s="15" t="str">
        <f t="shared" si="0"/>
        <v>OS1 - Sprijinirea unei gestionări europene integrate eficace a frontierelor externe, pusă în aplicare de poliția de frontieră și garda de coastă la nivel european ca responsabilitate comună a Agenției Europene pentru Poliția de Frontieră și Garda de Coastă (Frontex) și a autorităților naționale responsabile cu gestionarea frontierelor, în scopul facilitării trecerii legale a frontierei, al prevenirii și al depistării imigrației ilegale și a criminalității transfrontaliere, precum și al gestionării eficace a fluxurilor de migrație</v>
      </c>
    </row>
    <row r="3" spans="1:44" ht="30" x14ac:dyDescent="0.25">
      <c r="A3" s="15" t="s">
        <v>43</v>
      </c>
      <c r="B3" s="10" t="s">
        <v>246</v>
      </c>
      <c r="C3" s="15" t="str">
        <f t="shared" si="0"/>
        <v>OS2 - Sprijinirea politicii comune în domeniul vizelor în scopul facilitării călătoriilor în scopuri legitime și al prevenirii riscurilor în materie de migrație și de securitate</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row>
    <row r="4" spans="1:44" x14ac:dyDescent="0.25">
      <c r="A4" s="15" t="s">
        <v>240</v>
      </c>
      <c r="B4" s="10" t="s">
        <v>247</v>
      </c>
      <c r="C4" s="15" t="str">
        <f t="shared" si="0"/>
        <v>SO1 - Suport operațional Frontiere</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5" spans="1:44" x14ac:dyDescent="0.25">
      <c r="A5" s="15" t="s">
        <v>241</v>
      </c>
      <c r="B5" s="10" t="s">
        <v>248</v>
      </c>
      <c r="C5" s="15" t="str">
        <f t="shared" si="0"/>
        <v>SO2 - Suport operațional Vize</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44" x14ac:dyDescent="0.25">
      <c r="A6" s="15" t="s">
        <v>242</v>
      </c>
      <c r="B6" s="10" t="s">
        <v>249</v>
      </c>
      <c r="C6" s="15" t="str">
        <f t="shared" si="0"/>
        <v xml:space="preserve">SO3 - Suport operațional Sisteme informatice la scară largă </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x14ac:dyDescent="0.25">
      <c r="A7" s="13" t="s">
        <v>260</v>
      </c>
      <c r="B7" s="14"/>
      <c r="C7" s="15" t="str">
        <f t="shared" si="0"/>
        <v/>
      </c>
    </row>
    <row r="8" spans="1:44" x14ac:dyDescent="0.25">
      <c r="A8" s="17" t="s">
        <v>237</v>
      </c>
      <c r="B8" s="16"/>
      <c r="C8" s="15" t="str">
        <f t="shared" si="0"/>
        <v/>
      </c>
    </row>
    <row r="9" spans="1:44" ht="45" x14ac:dyDescent="0.25">
      <c r="A9" s="15" t="s">
        <v>44</v>
      </c>
      <c r="B9" s="16" t="s">
        <v>228</v>
      </c>
      <c r="C9" s="15" t="str">
        <f t="shared" si="0"/>
        <v>M1 - (a)i. îmbunătățirea controlului la frontiere prin [...] consolidarea capacităților pentru efectuarea de controale și operațiuni de supraveghere la frontierele externe, inclusiv prin măsuri de prevenire și depistare a criminalității transfrontaliere, cum ar fi introducerea ilegală de migranți, traficul de persoane și terorismul;</v>
      </c>
    </row>
    <row r="10" spans="1:44" ht="30" x14ac:dyDescent="0.25">
      <c r="A10" s="15" t="s">
        <v>45</v>
      </c>
      <c r="B10" s="16" t="s">
        <v>229</v>
      </c>
      <c r="C10" s="15" t="str">
        <f t="shared" si="0"/>
        <v xml:space="preserve">M2 - (a)ii. îmbunătățirea controlului la frontiere prin [...] sprijinirea operațiunilor de căutare și salvare în contextul efectuării de operațiuni de supraveghere a frontierelor maritime; </v>
      </c>
    </row>
    <row r="11" spans="1:44" ht="30" x14ac:dyDescent="0.25">
      <c r="A11" s="15" t="s">
        <v>46</v>
      </c>
      <c r="B11" s="16" t="s">
        <v>230</v>
      </c>
      <c r="C11" s="15" t="str">
        <f t="shared" si="0"/>
        <v xml:space="preserve">M3 - (a)iii. îmbunătățirea controlului la frontiere prin  [...] punerea în aplicare, în spațiul Schengen, a unor măsuri tehnice și operaționale legate de controlul la frontiere; </v>
      </c>
    </row>
    <row r="12" spans="1:44" ht="30" x14ac:dyDescent="0.25">
      <c r="A12" s="15" t="s">
        <v>47</v>
      </c>
      <c r="B12" s="18" t="s">
        <v>232</v>
      </c>
      <c r="C12" s="15" t="str">
        <f t="shared" si="0"/>
        <v xml:space="preserve">M4 - (a)iv. îmbunătățirea controlului la frontiere prin  [...] desfășurarea de analize ale riscurilor la adresa securității interne și de analize ale amenințărilor susceptibile să afecteze funcționarea sau securitatea frontierelor externe; </v>
      </c>
    </row>
    <row r="13" spans="1:44" ht="60" x14ac:dyDescent="0.25">
      <c r="A13" s="15" t="s">
        <v>48</v>
      </c>
      <c r="B13" s="18" t="s">
        <v>231</v>
      </c>
      <c r="C13" s="15" t="str">
        <f t="shared" si="0"/>
        <v xml:space="preserve">M5 - (a)v.  îmbunătățirea controlului la frontiere prin  [...] sprijinirea, în cadrul domeniului de aplicare al prezentului regulament, a statelor membre care se confruntă cu o presiune migratorie disproporționată (existentă sau potențială) la frontierele externe ale UE, inclusiv prin întăriri tehnice și operative, precum și prin detașarea unor echipe de sprijin pentru gestionarea migrației în zonele hotspot. </v>
      </c>
    </row>
    <row r="14" spans="1:44" ht="45" x14ac:dyDescent="0.25">
      <c r="A14" s="15" t="s">
        <v>49</v>
      </c>
      <c r="B14" s="19" t="s">
        <v>85</v>
      </c>
      <c r="C14" s="15" t="str">
        <f t="shared" si="0"/>
        <v>M6 - (b) dezvoltarea în continuare a poliției de frontieră și a gărzii de coastă la nivel european, prin consolidarea capacităților comune, achiziții comune, stabilirea de standarde comune și orice alte măsuri de simplificare a cooperării și a coordonării dintre statele membre și [...] Frontex</v>
      </c>
    </row>
    <row r="15" spans="1:44" ht="60" x14ac:dyDescent="0.25">
      <c r="A15" s="15" t="s">
        <v>50</v>
      </c>
      <c r="B15" s="19" t="s">
        <v>86</v>
      </c>
      <c r="C15" s="15" t="str">
        <f t="shared" si="0"/>
        <v>M7 - (c) îmbunătățirea cooperării interinstituționale la nivel național între autoritățile naționale din statele membre responsabile cu controlul la frontiere sau cu sarcini efectuate la frontieră și, la nivelul UE, îmbunătățirea cooperării dintre statele membre sau dintre statele membre, pe de o parte, și organele, oficiile și agențiile relevante ale Uniunii sau țările terțe, pe de altă parte</v>
      </c>
    </row>
    <row r="16" spans="1:44" ht="75" x14ac:dyDescent="0.25">
      <c r="A16" s="15" t="s">
        <v>51</v>
      </c>
      <c r="B16" s="19" t="s">
        <v>87</v>
      </c>
      <c r="C16" s="15" t="str">
        <f t="shared" si="0"/>
        <v>M8 - (d) asigurarea aplicării uniforme a acquis-ului Uniunii în materie de frontiere externe, inclusiv prin punerea în aplicare a recomandărilor care rezultă din mecanismele de control al calității, cum ar fi mecanismul de evaluare Schengen, în conformitate cu Regulamentul (UE) nr. 1053/2013, din evaluările vulnerabilității în conformitate cu Regulamentul (UE) .../2019 [privind poliția de frontieră și garda de coastă la nivel european] [...] și din mecanismele naționale de control al calității;</v>
      </c>
    </row>
    <row r="17" spans="1:43" ht="30" x14ac:dyDescent="0.25">
      <c r="A17" s="15" t="s">
        <v>52</v>
      </c>
      <c r="B17" s="19" t="s">
        <v>88</v>
      </c>
      <c r="C17" s="15" t="str">
        <f t="shared" si="0"/>
        <v>M9 - (e) crearea, exploatarea și întreținerea sistemelor informatice la scară largă în domeniul gestionării frontierelor, inclusiv în ceea ce privește interoperabilitatea acestor sisteme informatice și infrastructura lor de comunicații</v>
      </c>
    </row>
    <row r="18" spans="1:43" x14ac:dyDescent="0.25">
      <c r="A18" s="17" t="s">
        <v>238</v>
      </c>
      <c r="C18" s="15" t="str">
        <f t="shared" si="0"/>
        <v/>
      </c>
    </row>
    <row r="19" spans="1:43" ht="30" x14ac:dyDescent="0.25">
      <c r="A19" s="15" t="s">
        <v>224</v>
      </c>
      <c r="B19" s="18" t="s">
        <v>89</v>
      </c>
      <c r="C19" s="15" t="str">
        <f t="shared" si="0"/>
        <v>M10 - (a) furnizarea unor servicii eficace și adaptate nevoilor solicitanților de viză, menținând, în același timp, securitatea și integritatea procedurii de eliberare a vizelor</v>
      </c>
    </row>
    <row r="20" spans="1:43" ht="30" x14ac:dyDescent="0.25">
      <c r="A20" s="15" t="s">
        <v>225</v>
      </c>
      <c r="B20" s="19" t="s">
        <v>90</v>
      </c>
      <c r="C20" s="15" t="str">
        <f t="shared" si="0"/>
        <v>M11 - (b) asigurarea aplicării uniforme a acquis-ului Uniunii în materie de vize, inclusiv dezvoltarea și modernizarea în continuare a politicii comune în domeniul vizelor</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row>
    <row r="21" spans="1:43" x14ac:dyDescent="0.25">
      <c r="A21" s="15" t="s">
        <v>226</v>
      </c>
      <c r="B21" s="18" t="s">
        <v>91</v>
      </c>
      <c r="C21" s="15" t="str">
        <f t="shared" si="0"/>
        <v>M12 - (c) dezvoltarea a diferite forme de cooperare între statele membre în materie de prelucrare a cererilor de viză</v>
      </c>
    </row>
    <row r="22" spans="1:43" ht="30" x14ac:dyDescent="0.25">
      <c r="A22" s="15" t="s">
        <v>227</v>
      </c>
      <c r="B22" s="18" t="s">
        <v>92</v>
      </c>
      <c r="C22" s="15" t="str">
        <f t="shared" si="0"/>
        <v>M13 - (d) crearea, exploatarea și întreținerea sistemelor informatice la scară largă în domeniul politicii comune a vizelor, inclusiv în ceea ce privește interoperabilitatea acestor sisteme informatice și a infrastructurii lor de comunicații</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row>
    <row r="23" spans="1:43" x14ac:dyDescent="0.25">
      <c r="A23" s="13" t="s">
        <v>76</v>
      </c>
      <c r="B23" s="14"/>
      <c r="C23" s="15" t="str">
        <f t="shared" si="0"/>
        <v/>
      </c>
    </row>
    <row r="24" spans="1:43" x14ac:dyDescent="0.25">
      <c r="A24" s="17" t="s">
        <v>75</v>
      </c>
      <c r="B24" s="16"/>
      <c r="C24" s="15" t="str">
        <f t="shared" si="0"/>
        <v/>
      </c>
    </row>
    <row r="25" spans="1:43" x14ac:dyDescent="0.25">
      <c r="A25" s="15" t="s">
        <v>39</v>
      </c>
      <c r="B25" s="19" t="s">
        <v>41</v>
      </c>
      <c r="C25" s="15" t="str">
        <f t="shared" si="0"/>
        <v>A0 - altele</v>
      </c>
    </row>
    <row r="26" spans="1:43" x14ac:dyDescent="0.25">
      <c r="A26" s="17" t="s">
        <v>237</v>
      </c>
      <c r="C26" s="15" t="str">
        <f t="shared" si="0"/>
        <v/>
      </c>
    </row>
    <row r="27" spans="1:43" ht="60" x14ac:dyDescent="0.25">
      <c r="A27" s="15" t="s">
        <v>40</v>
      </c>
      <c r="B27" s="16" t="s">
        <v>93</v>
      </c>
      <c r="C27" s="15" t="str">
        <f t="shared" si="0"/>
        <v>A1 - (a) infrastructuri, clădiri, sisteme și servicii necesare la punctele de trecere a frontierelor, în zonele hotspot și pentru supravegherea frontierelor între punctele de trecere a frontierelor în scopul de a împiedica și a combate trecerile neautorizate ale frontierei, imigrația ilegală și criminalitatea transfrontalieră la frontierele externe, precum și în scopul de a garanta trecerea fără probleme a persoanelor care călătoresc în scopuri legitime</v>
      </c>
    </row>
    <row r="28" spans="1:43" ht="45" x14ac:dyDescent="0.25">
      <c r="A28" s="15" t="s">
        <v>2</v>
      </c>
      <c r="B28" s="16" t="s">
        <v>94</v>
      </c>
      <c r="C28" s="15" t="str">
        <f t="shared" si="0"/>
        <v>A2 - (b) echipamente operaționale, inclusiv mijloace de transport, [...] sisteme, servicii și reabilitarea și renovarea clădirilor, necesare pentru asigurarea unui control eficace și în condiții de siguranță la punctele de trecere a frontierei, în zonele hotspot și pentru supravegherea frontierelor [...]</v>
      </c>
    </row>
    <row r="29" spans="1:43" ht="30" x14ac:dyDescent="0.25">
      <c r="A29" s="15" t="s">
        <v>3</v>
      </c>
      <c r="B29" s="16" t="s">
        <v>95</v>
      </c>
      <c r="C29" s="15" t="str">
        <f t="shared" si="0"/>
        <v>A3 - (c) formare în domeniul dezvoltării gestionării europene integrate a frontierelor sau formare care contribuie la aceasta, ținând seama de nevoile operaționale și de analiza riscurilor și în deplină conformitate cu drepturile fundamentale</v>
      </c>
    </row>
    <row r="30" spans="1:43" ht="75" x14ac:dyDescent="0.25">
      <c r="A30" s="15" t="s">
        <v>4</v>
      </c>
      <c r="B30" s="16" t="s">
        <v>96</v>
      </c>
      <c r="C30" s="15" t="str">
        <f t="shared" si="0"/>
        <v>A4 - (d) detașarea unor ofițeri de legătură comuni în țări terțe, astfel cum este definită în Regulamentul (UE) nr…/... [noul regulament privind ofițerii de legătură în materie de imigrație] 63 și detașarea unor polițiști de frontieră și a altor categorii relevante de experți către statele membre sau dintr-un stat membru către o țară terță, intensificarea cooperării și a capacității operaționale a rețelelor de experți sau de ofițeri de legătură, precum și schimbul de bune practici și sporirea capacității rețelelor europene de a evalua, promova, susține și dezvolta politicile Uniunii</v>
      </c>
    </row>
    <row r="31" spans="1:43" ht="60" x14ac:dyDescent="0.25">
      <c r="A31" s="15" t="s">
        <v>5</v>
      </c>
      <c r="B31" s="16" t="s">
        <v>97</v>
      </c>
      <c r="C31" s="15" t="str">
        <f t="shared" si="0"/>
        <v>A5 - (e) studii, proiecte-pilot și alte acțiuni relevante menite să pună în aplicare sau să dezvolte gestionarea europeană integrată a frontierelor, inclusiv măsuri care vizează dezvoltarea poliției de frontieră și a gărzii de coastă la nivel european, cum ar fi consolidarea capacităților comune, achiziții comune, stabilirea de standarde comune și orice alte măsuri de simplificare a cooperării și a coordonării dintre [...] Frontex și statele membre</v>
      </c>
    </row>
    <row r="32" spans="1:43" ht="75" x14ac:dyDescent="0.25">
      <c r="A32" s="15" t="s">
        <v>6</v>
      </c>
      <c r="B32" s="16" t="s">
        <v>98</v>
      </c>
      <c r="C32" s="15" t="str">
        <f t="shared" si="0"/>
        <v>A6 - (f) acțiuni de dezvoltare a unor metode inovatoare sau care contribuie la introducerea unor noi tehnologii cu potențial de transfer în alte state membre, în special prin punerea în aplicare a rezultatelor proiectelor de cercetare în domeniul securității, în cazul în care [...] Frontex, acționând în conformitate cu articolul 66 [...] din Regulamentul (UE) .../2019 [privind poliția de frontieră și garda de coastă la nivel european] [...], a recunoscut că această punere în aplicare contribuie la dezvoltarea capacităților operaționale ale poliției de frontieră și ale gărzii de coastă la nivel european</v>
      </c>
    </row>
    <row r="33" spans="1:40" ht="105" x14ac:dyDescent="0.25">
      <c r="A33" s="15" t="s">
        <v>7</v>
      </c>
      <c r="B33" s="16" t="s">
        <v>99</v>
      </c>
      <c r="C33" s="15" t="str">
        <f t="shared" si="0"/>
        <v>A7 - (g) activități de pregătire, de monitorizare, administrative și tehnice necesare pentru a pune în aplicare politicile privind frontierele externe, inclusiv pentru a consolida guvernanța spațiului Schengen prin dezvoltarea și punerea în aplicare a mecanismului de evaluare, astfel cum este stabilit de Regulamentul (UE) nr. 1053/2013, în vederea verificării aplicării acquis-ului Schengen și a Codului frontierelor Schengen, inclusiv cheltuieli de misiune ale experților Comisiei și ai statelor membre care participă la vizite la fața locului, precum și măsuri de punere în aplicare a recomandărilor formulate în urma evaluărilor vulnerabilității efectuate de [...] Frontex, în conformitate cu Regulamentul (UE) .../2019 [privind poliția de frontieră și garda de coastă la nivel european] [...]</v>
      </c>
    </row>
    <row r="34" spans="1:40" ht="60" x14ac:dyDescent="0.25">
      <c r="A34" s="15" t="s">
        <v>8</v>
      </c>
      <c r="B34" s="16" t="s">
        <v>100</v>
      </c>
      <c r="C34" s="15" t="str">
        <f t="shared" si="0"/>
        <v>A8 - (h) identificarea, prelevarea amprentelor digitale, înregistrarea, controalele de securitate, intervievarea în vederea culegerii de informații, furnizarea de informații, efectuarea de examene medicale și identificarea solicitanților vulnerabili și, dacă este necesar, acordarea de asistență medicală, precum și îndrumarea resortisanților țărilor terțe către procedura corespunzătoare la frontierele externe, în special în zonele hotspot</v>
      </c>
    </row>
    <row r="35" spans="1:40" ht="30" x14ac:dyDescent="0.25">
      <c r="A35" s="15" t="s">
        <v>9</v>
      </c>
      <c r="B35" s="16" t="s">
        <v>101</v>
      </c>
      <c r="C35" s="15" t="str">
        <f t="shared" si="0"/>
        <v>A9 - (i) acțiuni menite să sporească sensibilizarea părților interesate și a publicului larg cu privire la politicile în materie de frontiere externe, inclusiv comunicarea instituțională privind prioritățile politice ale Uniunii</v>
      </c>
    </row>
    <row r="36" spans="1:40" x14ac:dyDescent="0.25">
      <c r="A36" s="15" t="s">
        <v>10</v>
      </c>
      <c r="B36" s="16" t="s">
        <v>102</v>
      </c>
      <c r="C36" s="15" t="str">
        <f t="shared" si="0"/>
        <v>A10 - (j) elaborarea unor instrumente și metode statistice și a unor indicatori statistici</v>
      </c>
    </row>
    <row r="37" spans="1:40" x14ac:dyDescent="0.25">
      <c r="A37" s="15" t="s">
        <v>11</v>
      </c>
      <c r="B37" s="16" t="s">
        <v>103</v>
      </c>
      <c r="C37" s="15" t="str">
        <f t="shared" si="0"/>
        <v>A11 - (k) sprijinul operațional pentru punerea în aplicare a gestionării europene integrate a frontierelor [...]</v>
      </c>
    </row>
    <row r="38" spans="1:40" x14ac:dyDescent="0.25">
      <c r="A38" s="15" t="s">
        <v>12</v>
      </c>
      <c r="B38" s="16" t="s">
        <v>104</v>
      </c>
      <c r="C38" s="15" t="str">
        <f t="shared" si="0"/>
        <v>A12 - (l) acțiuni, echipamente și mijloace de supraveghere necesare pentru punerea în aplicare a Regulamentului 1052/2013</v>
      </c>
    </row>
    <row r="39" spans="1:40" x14ac:dyDescent="0.25">
      <c r="A39" s="17" t="s">
        <v>238</v>
      </c>
      <c r="B39" s="16"/>
      <c r="C39" s="15" t="str">
        <f t="shared" si="0"/>
        <v/>
      </c>
    </row>
    <row r="40" spans="1:40" ht="30" x14ac:dyDescent="0.25">
      <c r="A40" s="15" t="s">
        <v>13</v>
      </c>
      <c r="B40" s="16" t="s">
        <v>105</v>
      </c>
      <c r="C40" s="15" t="str">
        <f t="shared" si="0"/>
        <v>A13 - (a) infrastructuri și clădiri necesare pentru prelucrarea cererilor de viză și pentru cooperarea consulară, inclusiv măsuri de securitate, precum și alte acțiuni care vizează îmbunătățirea calității serviciilor destinate solicitanților de viză</v>
      </c>
    </row>
    <row r="41" spans="1:40" ht="30" x14ac:dyDescent="0.25">
      <c r="A41" s="15" t="s">
        <v>14</v>
      </c>
      <c r="B41" s="16" t="s">
        <v>106</v>
      </c>
      <c r="C41" s="15" t="str">
        <f t="shared" si="0"/>
        <v>A14 - (b) echipamente operaționale și sisteme [...] necesare pentru prelucrarea cererilor de viză și pentru cooperarea consulară</v>
      </c>
    </row>
    <row r="42" spans="1:40" ht="30" x14ac:dyDescent="0.25">
      <c r="A42" s="15" t="s">
        <v>15</v>
      </c>
      <c r="B42" s="16" t="s">
        <v>107</v>
      </c>
      <c r="C42" s="15" t="str">
        <f t="shared" si="0"/>
        <v>A15 - (c) formarea personalului consular și a personalului altor entități care contribuie la politica comună în domeniul vizelor și la cooperarea consulară</v>
      </c>
    </row>
    <row r="43" spans="1:40" ht="30" x14ac:dyDescent="0.25">
      <c r="A43" s="15" t="s">
        <v>16</v>
      </c>
      <c r="B43" s="16" t="s">
        <v>108</v>
      </c>
      <c r="C43" s="15" t="str">
        <f t="shared" si="0"/>
        <v>A16 - (d) schimbul de bune practici și de experți, inclusiv detașarea de experți, precum și consolidarea capacității rețelelor europene de a evalua, promova, sprijini și dezvolta în continuare politicile și obiectivele Uniunii</v>
      </c>
    </row>
    <row r="44" spans="1:40" ht="30" x14ac:dyDescent="0.25">
      <c r="A44" s="15" t="s">
        <v>17</v>
      </c>
      <c r="B44" s="19" t="s">
        <v>109</v>
      </c>
      <c r="C44" s="15" t="str">
        <f t="shared" si="0"/>
        <v>A17 - (e) studii, proiecte-pilot și alte acțiuni relevante, cum ar fi acțiuni care vizează îmbunătățirea cunoștințelor prin realizarea de analize, monitorizare și evaluare</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1:40" ht="45" x14ac:dyDescent="0.25">
      <c r="A45" s="15" t="s">
        <v>63</v>
      </c>
      <c r="B45" s="19" t="s">
        <v>110</v>
      </c>
      <c r="C45" s="15" t="str">
        <f t="shared" si="0"/>
        <v>A18 - (f) acțiuni de dezvoltare a unor metode inovatoare sau care contribuie la introducerea unor noi tehnologii cu potențial de transfer către alte state membre, în special proiecte care au drept obiectiv testarea și validarea rezultatelor proiectelor de cercetare finanțate de Uniune</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40" ht="60" x14ac:dyDescent="0.25">
      <c r="A46" s="15" t="s">
        <v>64</v>
      </c>
      <c r="B46" s="19" t="s">
        <v>111</v>
      </c>
      <c r="C46" s="15" t="str">
        <f t="shared" si="0"/>
        <v>A19 - (g) activități de pregătire, de monitorizare, administrative și tehnice, inclusiv activități menite să consolideze guvernanța spațiului Schengen prin dezvoltarea și punerea în aplicare a mecanismului de evaluare, astfel cum este stabilit de Regulamentul (UE) nr. 1053/2013, în vederea verificării aplicării acquis-ului Schengen, inclusiv cheltuieli de misiune ale experților Comisiei și ai statelor membre care participă la vizite la fața locului</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40" ht="30" x14ac:dyDescent="0.25">
      <c r="A47" s="15" t="s">
        <v>65</v>
      </c>
      <c r="B47" s="19" t="s">
        <v>112</v>
      </c>
      <c r="C47" s="15" t="str">
        <f t="shared" si="0"/>
        <v>A20 - (h) activități de sporire a gradului de sensibilizare cu privire la politicile în materie de vize în rândul părților interesate și al publicului larg, inclusiv comunicarea instituțională privind prioritățile politice ale Uniunii</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1:40" x14ac:dyDescent="0.25">
      <c r="A48" s="15" t="s">
        <v>66</v>
      </c>
      <c r="B48" s="19" t="s">
        <v>113</v>
      </c>
      <c r="C48" s="15" t="str">
        <f t="shared" si="0"/>
        <v>A21 - (i) elaborarea unor instrumente și metode statistice și a unor indicatori statistici</v>
      </c>
    </row>
    <row r="49" spans="1:39" x14ac:dyDescent="0.25">
      <c r="A49" s="15" t="s">
        <v>118</v>
      </c>
      <c r="B49" s="19" t="s">
        <v>114</v>
      </c>
      <c r="C49" s="15" t="str">
        <f t="shared" si="0"/>
        <v>A22 - (j) sprijinul operațional pentru punerea în aplicare a politicii comune în domeniul vizelor</v>
      </c>
    </row>
    <row r="50" spans="1:39" x14ac:dyDescent="0.25">
      <c r="A50" s="17" t="s">
        <v>239</v>
      </c>
      <c r="C50" s="15" t="str">
        <f t="shared" si="0"/>
        <v/>
      </c>
    </row>
    <row r="51" spans="1:39" ht="30" x14ac:dyDescent="0.25">
      <c r="A51" s="15" t="s">
        <v>119</v>
      </c>
      <c r="B51" s="19" t="s">
        <v>115</v>
      </c>
      <c r="C51" s="15" t="str">
        <f t="shared" si="0"/>
        <v>A23 - (a) infrastructuri și clădiri necesare pentru găzduirea sistemelor informatice la scară largă și a componentelor infrastructurii de comunicații asociate</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row>
    <row r="52" spans="1:39" ht="30" x14ac:dyDescent="0.25">
      <c r="A52" s="15" t="s">
        <v>120</v>
      </c>
      <c r="B52" s="19" t="s">
        <v>116</v>
      </c>
      <c r="C52" s="15" t="str">
        <f t="shared" si="0"/>
        <v>A24 - (b) echipamente și sisteme de comunicații necesare pentru asigurarea bunei funcționări a sistemelor informatice la scară largă</v>
      </c>
      <c r="D52" s="16"/>
      <c r="E52" s="16"/>
      <c r="F52" s="16"/>
      <c r="G52" s="16"/>
      <c r="H52" s="16"/>
      <c r="I52" s="16"/>
      <c r="J52" s="16"/>
      <c r="K52" s="16"/>
      <c r="L52" s="16"/>
      <c r="M52" s="16"/>
      <c r="N52" s="16"/>
      <c r="O52" s="16"/>
      <c r="P52" s="16"/>
      <c r="Q52" s="16"/>
      <c r="R52" s="16"/>
      <c r="S52" s="16"/>
      <c r="T52" s="16"/>
    </row>
    <row r="53" spans="1:39" x14ac:dyDescent="0.25">
      <c r="A53" s="15" t="s">
        <v>121</v>
      </c>
      <c r="B53" s="18" t="s">
        <v>117</v>
      </c>
      <c r="C53" s="15" t="str">
        <f t="shared" si="0"/>
        <v>A25 - (c) activități de formare și comunicare în legătură cu sistemele informatice la scară largă</v>
      </c>
    </row>
    <row r="54" spans="1:39" x14ac:dyDescent="0.25">
      <c r="A54" s="15" t="s">
        <v>122</v>
      </c>
      <c r="B54" s="18" t="s">
        <v>127</v>
      </c>
      <c r="C54" s="15" t="str">
        <f t="shared" si="0"/>
        <v>A26 - (d) dezvoltarea și îmbunătățirea unor sisteme informatice la scară largă</v>
      </c>
    </row>
    <row r="55" spans="1:39" ht="30" x14ac:dyDescent="0.25">
      <c r="A55" s="15" t="s">
        <v>123</v>
      </c>
      <c r="B55" s="18" t="s">
        <v>128</v>
      </c>
      <c r="C55" s="15" t="str">
        <f t="shared" si="0"/>
        <v>A27 - (e) studii, validări de concepte, proiecte-pilot și alte acțiuni relevante legate de punerea în aplicare a sistemelor informatice la scară largă, inclusiv de interoperabilitatea acestora</v>
      </c>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row>
    <row r="56" spans="1:39" ht="45" x14ac:dyDescent="0.25">
      <c r="A56" s="15" t="s">
        <v>124</v>
      </c>
      <c r="B56" s="18" t="s">
        <v>110</v>
      </c>
      <c r="C56" s="15" t="str">
        <f t="shared" si="0"/>
        <v>A28 - (f) acțiuni de dezvoltare a unor metode inovatoare sau care contribuie la introducerea unor noi tehnologii cu potențial de transfer către alte state membre, în special proiecte care au drept obiectiv testarea și validarea rezultatelor proiectelor de cercetare finanțate de Uniune</v>
      </c>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row>
    <row r="57" spans="1:39" ht="30" x14ac:dyDescent="0.25">
      <c r="A57" s="15" t="s">
        <v>125</v>
      </c>
      <c r="B57" s="18" t="s">
        <v>129</v>
      </c>
      <c r="C57" s="15" t="str">
        <f t="shared" si="0"/>
        <v>A29 - (g) elaborarea unor instrumente și metode statistice, precum și a unor indicatori statistici pentru sistemele informatice la scară largă din domeniul vizelor și al frontierelor</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row>
    <row r="58" spans="1:39" x14ac:dyDescent="0.25">
      <c r="A58" s="15" t="s">
        <v>126</v>
      </c>
      <c r="B58" s="19" t="s">
        <v>130</v>
      </c>
      <c r="C58" s="15" t="str">
        <f t="shared" si="0"/>
        <v>A30 - (h) sprijin operațional pentru punerea în aplicare a sistemelor informatice la scară largă</v>
      </c>
    </row>
    <row r="59" spans="1:39" x14ac:dyDescent="0.25">
      <c r="A59" s="17" t="s">
        <v>74</v>
      </c>
      <c r="C59" s="15" t="str">
        <f t="shared" si="0"/>
        <v/>
      </c>
    </row>
    <row r="60" spans="1:39" ht="45" x14ac:dyDescent="0.25">
      <c r="A60" s="15" t="s">
        <v>18</v>
      </c>
      <c r="B60" s="16" t="s">
        <v>144</v>
      </c>
      <c r="C60" s="15" t="str">
        <f t="shared" si="0"/>
        <v xml:space="preserve">P1 - Achiziționarea de echipamente operaționale prin sisteme de achiziții comune cu [...] Frontex, care urmează să fie puse la dispoziția [...] Frontexului pentru activitățile sale operaționale, în conformitate cu articolul 64 alineatul (14) [...] din Regulamentul (UE) .../2019 [privind poliția de frontieră și garda de coastă la nivel european] [...] </v>
      </c>
    </row>
    <row r="61" spans="1:39" ht="30" x14ac:dyDescent="0.25">
      <c r="A61" s="15" t="s">
        <v>19</v>
      </c>
      <c r="B61" s="16" t="s">
        <v>145</v>
      </c>
      <c r="C61" s="15" t="str">
        <f t="shared" si="0"/>
        <v xml:space="preserve">P2 - Măsuri de sprijinire a cooperării interinstituționale între un stat membru și o țară terță învecinată cu care UE are frontiere terestre sau maritime comune </v>
      </c>
    </row>
    <row r="62" spans="1:39" ht="45" x14ac:dyDescent="0.25">
      <c r="A62" s="15" t="s">
        <v>20</v>
      </c>
      <c r="B62" s="16" t="s">
        <v>146</v>
      </c>
      <c r="C62" s="15" t="str">
        <f t="shared" si="0"/>
        <v xml:space="preserve">P3 - Dezvoltarea în continuare a poliției de frontieră și a gărzii de coastă la nivel european, prin consolidarea capacităților comune, achiziții comune, stabilirea de standarde comune și orice alte măsuri de simplificare a cooperării și a coordonării dintre statele membre și [...] Frontex, astfel cum se precizează la punctul 1 litera (b) din anexa II </v>
      </c>
    </row>
    <row r="63" spans="1:39" x14ac:dyDescent="0.25">
      <c r="A63" s="15" t="s">
        <v>21</v>
      </c>
      <c r="B63" s="16" t="s">
        <v>147</v>
      </c>
      <c r="C63" s="15" t="str">
        <f t="shared" si="0"/>
        <v xml:space="preserve">P4 - Detașarea în comun a unor ofițeri de legătură în materie de imigrație, astfel cum se menționează în anexa III </v>
      </c>
    </row>
    <row r="64" spans="1:39" ht="30" x14ac:dyDescent="0.25">
      <c r="A64" s="19" t="s">
        <v>22</v>
      </c>
      <c r="B64" s="18" t="s">
        <v>148</v>
      </c>
      <c r="C64" s="15" t="str">
        <f t="shared" si="0"/>
        <v xml:space="preserve">P5 - Măsuri de îmbunătățire a identificării victimelor traficului de persoane și de intensificare a cooperării transfrontaliere pentru identificarea traficanților în cadrul controlului la frontiere </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row>
    <row r="65" spans="1:43" ht="45" x14ac:dyDescent="0.25">
      <c r="A65" s="19" t="s">
        <v>23</v>
      </c>
      <c r="B65" s="18" t="s">
        <v>149</v>
      </c>
      <c r="C65" s="15" t="str">
        <f t="shared" ref="C65:C84" si="1">IF(ISBLANK(B65),"",_xlfn.TEXTJOIN(" - ",TRUE,A65:B65))</f>
        <v xml:space="preserve">P6 - Măsuri de utilizare, transferare, testare și validare a noilor metodologii sau tehnologii, inclusiv a proiectelor-pilot și a măsurilor subsecvente proiectelor de cercetare în domeniul securității finanțate de Uniune, astfel cum se menționează în anexa III </v>
      </c>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row>
    <row r="66" spans="1:43" ht="30" x14ac:dyDescent="0.25">
      <c r="A66" s="19" t="s">
        <v>24</v>
      </c>
      <c r="B66" s="18" t="s">
        <v>150</v>
      </c>
      <c r="C66" s="15" t="str">
        <f t="shared" si="1"/>
        <v xml:space="preserve">P7 - Măsuri pentru înființarea și operarea zonelor hotspot în statele membre care se confruntă cu o presiune migratorie excepțională și disproporționată (existentă sau potențială) </v>
      </c>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1:43" ht="30" x14ac:dyDescent="0.25">
      <c r="A67" s="19" t="s">
        <v>25</v>
      </c>
      <c r="B67" s="18" t="s">
        <v>151</v>
      </c>
      <c r="C67" s="15" t="str">
        <f t="shared" si="1"/>
        <v xml:space="preserve">P8 - Dezvoltarea în continuare a unor forme de cooperare între statele membre în ceea ce privește prelucrarea cererilor de viză, astfel cum se menționează la punctul 2 litera (c) din anexa II </v>
      </c>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row>
    <row r="68" spans="1:43" ht="30" x14ac:dyDescent="0.25">
      <c r="A68" s="18" t="s">
        <v>131</v>
      </c>
      <c r="B68" s="18" t="s">
        <v>152</v>
      </c>
      <c r="C68" s="15" t="str">
        <f t="shared" si="1"/>
        <v xml:space="preserve">P9 - Consolidarea prezenței sau a reprezentării consulare a statelor membre în țările ai căror resortisanți trebuie să dețină viză, în special în țările în care nu există, în prezent, un consulat sau o reprezentanță a unui stat membru </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row>
    <row r="69" spans="1:43" x14ac:dyDescent="0.25">
      <c r="A69" s="18" t="s">
        <v>133</v>
      </c>
      <c r="B69" s="18" t="s">
        <v>132</v>
      </c>
      <c r="C69" s="15" t="str">
        <f t="shared" si="1"/>
        <v xml:space="preserve">P10 - Măsuri care vizează îmbunătățirea interoperabilității sistemelor informatice și a rețelelor de comunicații. </v>
      </c>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row>
    <row r="70" spans="1:43" x14ac:dyDescent="0.25">
      <c r="A70" s="17" t="s">
        <v>73</v>
      </c>
      <c r="C70" s="15" t="str">
        <f t="shared" si="1"/>
        <v/>
      </c>
    </row>
    <row r="71" spans="1:43" x14ac:dyDescent="0.25">
      <c r="A71" s="17" t="s">
        <v>236</v>
      </c>
      <c r="C71" s="15" t="str">
        <f t="shared" si="1"/>
        <v/>
      </c>
    </row>
    <row r="72" spans="1:43" x14ac:dyDescent="0.25">
      <c r="A72" s="19" t="s">
        <v>67</v>
      </c>
      <c r="B72" s="16" t="s">
        <v>254</v>
      </c>
      <c r="C72" s="15" t="str">
        <f t="shared" si="1"/>
        <v>OP1 - 1. cheltuielile cu personalul, inclusiv cheltuielile legate de formare</v>
      </c>
    </row>
    <row r="73" spans="1:43" x14ac:dyDescent="0.25">
      <c r="A73" s="19" t="s">
        <v>68</v>
      </c>
      <c r="B73" s="16" t="s">
        <v>253</v>
      </c>
      <c r="C73" s="15" t="str">
        <f t="shared" si="1"/>
        <v>OP2 - 2. întreținerea sau repararea echipamentelor și a infrastructurii, inclusiv a clădirilor și a drumurilor de acces</v>
      </c>
    </row>
    <row r="74" spans="1:43" x14ac:dyDescent="0.25">
      <c r="A74" s="19" t="s">
        <v>69</v>
      </c>
      <c r="B74" s="16" t="s">
        <v>252</v>
      </c>
      <c r="C74" s="15" t="str">
        <f t="shared" si="1"/>
        <v>OP3 - 3. cheltuielile pentru servicii, inclusiv în zonele hotspot care intră în domeniul de aplicare al prezentului regulament</v>
      </c>
    </row>
    <row r="75" spans="1:43" x14ac:dyDescent="0.25">
      <c r="A75" s="19" t="s">
        <v>70</v>
      </c>
      <c r="B75" s="18" t="s">
        <v>251</v>
      </c>
      <c r="C75" s="15" t="str">
        <f t="shared" si="1"/>
        <v xml:space="preserve">OP4 - 4. cheltuielile de funcționare pentru operațiuni; [...] </v>
      </c>
    </row>
    <row r="76" spans="1:43" x14ac:dyDescent="0.25">
      <c r="A76" s="19" t="s">
        <v>71</v>
      </c>
      <c r="B76" s="18" t="s">
        <v>250</v>
      </c>
      <c r="C76" s="15" t="str">
        <f t="shared" si="1"/>
        <v>OP5 - 5. cheltuielile legate de bunuri imobiliare, inclusiv închirierea și amortizarea</v>
      </c>
    </row>
    <row r="77" spans="1:43" x14ac:dyDescent="0.25">
      <c r="A77" s="17" t="s">
        <v>234</v>
      </c>
      <c r="B77" s="18"/>
      <c r="C77" s="15" t="str">
        <f t="shared" si="1"/>
        <v/>
      </c>
    </row>
    <row r="78" spans="1:43" x14ac:dyDescent="0.25">
      <c r="A78" s="19" t="s">
        <v>72</v>
      </c>
      <c r="B78" s="18" t="s">
        <v>134</v>
      </c>
      <c r="C78" s="15" t="str">
        <f t="shared" si="1"/>
        <v xml:space="preserve">OP6 - 1. cheltuielile cu personalul, inclusiv cheltuielile legate de formare; </v>
      </c>
    </row>
    <row r="79" spans="1:43" x14ac:dyDescent="0.25">
      <c r="A79" s="19" t="s">
        <v>138</v>
      </c>
      <c r="B79" s="19" t="s">
        <v>135</v>
      </c>
      <c r="C79" s="15" t="str">
        <f t="shared" si="1"/>
        <v xml:space="preserve">OP7 - 2. cheltuielile pentru servicii; </v>
      </c>
    </row>
    <row r="80" spans="1:43" x14ac:dyDescent="0.25">
      <c r="A80" s="19" t="s">
        <v>139</v>
      </c>
      <c r="B80" s="19" t="s">
        <v>136</v>
      </c>
      <c r="C80" s="15" t="str">
        <f t="shared" si="1"/>
        <v xml:space="preserve">OP8 - 3. întreținerea sau repararea echipamentelor și a infrastructurii; </v>
      </c>
    </row>
    <row r="81" spans="1:3" x14ac:dyDescent="0.25">
      <c r="A81" s="19" t="s">
        <v>140</v>
      </c>
      <c r="B81" s="19" t="s">
        <v>137</v>
      </c>
      <c r="C81" s="15" t="str">
        <f t="shared" si="1"/>
        <v xml:space="preserve">OP9 - 4. cheltuielile legate de bunuri imobiliare, inclusiv închirierea și amortizarea. </v>
      </c>
    </row>
    <row r="82" spans="1:3" x14ac:dyDescent="0.25">
      <c r="A82" s="17" t="s">
        <v>235</v>
      </c>
      <c r="C82" s="15" t="str">
        <f t="shared" si="1"/>
        <v/>
      </c>
    </row>
    <row r="83" spans="1:3" x14ac:dyDescent="0.25">
      <c r="A83" s="19" t="s">
        <v>141</v>
      </c>
      <c r="B83" s="18" t="s">
        <v>233</v>
      </c>
      <c r="C83" s="15" t="str">
        <f t="shared" si="1"/>
        <v>OP10 - 1. cheltuielile cu personalul, inclusiv cheltuielile legate de formare;</v>
      </c>
    </row>
    <row r="84" spans="1:3" ht="30" x14ac:dyDescent="0.25">
      <c r="A84" s="19" t="s">
        <v>142</v>
      </c>
      <c r="B84" s="19" t="s">
        <v>143</v>
      </c>
      <c r="C84" s="15" t="str">
        <f t="shared" si="1"/>
        <v>OP11 - 2. gestionarea operațională și întreținerea sistemelor informatice la scară largă și a infrastructurilor lor de comunicații, inclusiv interoperabilitatea acestor sisteme și închirierea de incinte securizate.</v>
      </c>
    </row>
    <row r="85" spans="1:3" x14ac:dyDescent="0.25">
      <c r="C85" s="15" t="str">
        <f t="shared" ref="C85" si="2">IF(ISBLANK(B85),"",_xlfn.TEXTJOIN(" - ",TRUE,A85:B85))</f>
        <v/>
      </c>
    </row>
  </sheetData>
  <sheetProtection algorithmName="SHA-512" hashValue="bk3GNdBBEAk9QuMKX+rdiddoba1qYQS3hZWjhC7apcnHbBVhTVslCwiq+fCpfvH95b3tZTKn+6HxoBkBWSzxiw==" saltValue="TaGqGJTdgT9DEYhIIn1NTA==" spinCount="100000" sheet="1" objects="1" scenarios="1" formatCells="0" formatColumns="0" formatRows="0" insertColumns="0" insertRows="0" insertHyperlinks="0" deleteColumns="0" deleteRows="0"/>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2F5B-3306-4FB0-8316-544902E727EC}">
  <dimension ref="A1:C91"/>
  <sheetViews>
    <sheetView zoomScale="90" zoomScaleNormal="90" workbookViewId="0">
      <selection activeCell="B33" sqref="B33"/>
    </sheetView>
  </sheetViews>
  <sheetFormatPr defaultColWidth="8.85546875" defaultRowHeight="15" x14ac:dyDescent="0.25"/>
  <cols>
    <col min="1" max="1" width="10.28515625" customWidth="1"/>
    <col min="2" max="2" width="109.28515625" style="9" customWidth="1"/>
    <col min="3" max="3" width="8.85546875" hidden="1" customWidth="1"/>
  </cols>
  <sheetData>
    <row r="1" spans="1:3" x14ac:dyDescent="0.25">
      <c r="A1" s="11" t="s">
        <v>256</v>
      </c>
      <c r="B1" s="1"/>
    </row>
    <row r="2" spans="1:3" x14ac:dyDescent="0.25">
      <c r="A2" t="s">
        <v>261</v>
      </c>
      <c r="B2" s="9" t="s">
        <v>53</v>
      </c>
      <c r="C2" t="str">
        <f t="shared" ref="C2:C69" si="0">IF(ISBLANK(B2),"",_xlfn.TEXTJOIN(" - ",TRUE,A2:B2))</f>
        <v>IN0 - altele, care nu pot fi incadrate</v>
      </c>
    </row>
    <row r="3" spans="1:3" x14ac:dyDescent="0.25">
      <c r="A3" s="6" t="s">
        <v>243</v>
      </c>
      <c r="C3" t="str">
        <f t="shared" si="0"/>
        <v/>
      </c>
    </row>
    <row r="4" spans="1:3" x14ac:dyDescent="0.25">
      <c r="A4" t="s">
        <v>262</v>
      </c>
      <c r="B4" s="8" t="s">
        <v>190</v>
      </c>
      <c r="C4" t="str">
        <f t="shared" si="0"/>
        <v>IN1.1 - Verificări la frontiere</v>
      </c>
    </row>
    <row r="5" spans="1:3" x14ac:dyDescent="0.25">
      <c r="A5" t="s">
        <v>263</v>
      </c>
      <c r="B5" s="8" t="s">
        <v>191</v>
      </c>
      <c r="C5" t="str">
        <f t="shared" si="0"/>
        <v>IN1.2 - Supravegherea frontierelor - resurse aeriene</v>
      </c>
    </row>
    <row r="6" spans="1:3" x14ac:dyDescent="0.25">
      <c r="A6" t="s">
        <v>264</v>
      </c>
      <c r="B6" s="8" t="s">
        <v>192</v>
      </c>
      <c r="C6" t="str">
        <f t="shared" si="0"/>
        <v>IN1.3 - Supravegherea frontierelor - resurse terestre</v>
      </c>
    </row>
    <row r="7" spans="1:3" x14ac:dyDescent="0.25">
      <c r="A7" t="s">
        <v>265</v>
      </c>
      <c r="B7" s="8" t="s">
        <v>193</v>
      </c>
      <c r="C7" t="str">
        <f t="shared" si="0"/>
        <v>IN1.4 - Supravegherea frontierelor - resurse maritime</v>
      </c>
    </row>
    <row r="8" spans="1:3" x14ac:dyDescent="0.25">
      <c r="A8" t="s">
        <v>266</v>
      </c>
      <c r="B8" s="8" t="s">
        <v>194</v>
      </c>
      <c r="C8" t="str">
        <f t="shared" si="0"/>
        <v>IN1.5 - Supravegherea frontierelor - sisteme automatizate de supraveghere a frontierelor</v>
      </c>
    </row>
    <row r="9" spans="1:3" x14ac:dyDescent="0.25">
      <c r="A9" t="s">
        <v>267</v>
      </c>
      <c r="B9" s="8" t="s">
        <v>195</v>
      </c>
      <c r="C9" t="str">
        <f t="shared" si="0"/>
        <v>IN1.6 - Supravegherea frontierelor - alte măsuri</v>
      </c>
    </row>
    <row r="10" spans="1:3" x14ac:dyDescent="0.25">
      <c r="A10" t="s">
        <v>268</v>
      </c>
      <c r="B10" s="8" t="s">
        <v>196</v>
      </c>
      <c r="C10" t="str">
        <f t="shared" si="0"/>
        <v>IN1.7 - Măsuri tehnice și operaționale în spațiul Schengen, legate de controlul la frontiere</v>
      </c>
    </row>
    <row r="11" spans="1:3" x14ac:dyDescent="0.25">
      <c r="A11" t="s">
        <v>269</v>
      </c>
      <c r="B11" s="8" t="s">
        <v>197</v>
      </c>
      <c r="C11" t="str">
        <f t="shared" si="0"/>
        <v>IN1.8 - Conștientizarea situației și schimbul de informații</v>
      </c>
    </row>
    <row r="12" spans="1:3" x14ac:dyDescent="0.25">
      <c r="A12" t="s">
        <v>270</v>
      </c>
      <c r="B12" s="8" t="s">
        <v>198</v>
      </c>
      <c r="C12" t="str">
        <f t="shared" si="0"/>
        <v>IN1.9 - Analiza riscurilor</v>
      </c>
    </row>
    <row r="13" spans="1:3" x14ac:dyDescent="0.25">
      <c r="A13" t="s">
        <v>271</v>
      </c>
      <c r="B13" s="8" t="s">
        <v>199</v>
      </c>
      <c r="C13" t="str">
        <f t="shared" si="0"/>
        <v>IN1.10 - Prelucrarea datelor și a informațiilor</v>
      </c>
    </row>
    <row r="14" spans="1:3" x14ac:dyDescent="0.25">
      <c r="A14" t="s">
        <v>272</v>
      </c>
      <c r="B14" s="8" t="s">
        <v>200</v>
      </c>
      <c r="C14" t="str">
        <f t="shared" si="0"/>
        <v>IN1.11 - Zonele hotspot</v>
      </c>
    </row>
    <row r="15" spans="1:3" x14ac:dyDescent="0.25">
      <c r="A15" t="s">
        <v>273</v>
      </c>
      <c r="B15" s="8" t="s">
        <v>201</v>
      </c>
      <c r="C15" t="str">
        <f t="shared" si="0"/>
        <v>IN1.12 - Dezvoltarea poliției de frontieră și a gărzii de coastă la nivel european</v>
      </c>
    </row>
    <row r="16" spans="1:3" x14ac:dyDescent="0.25">
      <c r="A16" t="s">
        <v>274</v>
      </c>
      <c r="B16" s="8" t="s">
        <v>202</v>
      </c>
      <c r="C16" t="str">
        <f t="shared" si="0"/>
        <v>IN1.13 - Cooperarea interinstituțională - nivel național</v>
      </c>
    </row>
    <row r="17" spans="1:3" x14ac:dyDescent="0.25">
      <c r="A17" t="s">
        <v>275</v>
      </c>
      <c r="B17" s="8" t="s">
        <v>203</v>
      </c>
      <c r="C17" t="str">
        <f t="shared" si="0"/>
        <v>IN1.14 - Cooperarea interinstituțională - nivelul Uniunii Europene</v>
      </c>
    </row>
    <row r="18" spans="1:3" x14ac:dyDescent="0.25">
      <c r="A18" t="s">
        <v>276</v>
      </c>
      <c r="B18" s="8" t="s">
        <v>204</v>
      </c>
      <c r="C18" t="str">
        <f t="shared" si="0"/>
        <v>IN1.15 - Cooperarea interinstituțională - cu țările terțe</v>
      </c>
    </row>
    <row r="19" spans="1:3" x14ac:dyDescent="0.25">
      <c r="A19" t="s">
        <v>277</v>
      </c>
      <c r="B19" s="8" t="s">
        <v>205</v>
      </c>
      <c r="C19" t="str">
        <f t="shared" si="0"/>
        <v>IN1.16 - Detașarea unor ofițeri de legătură în materie de imigrație comuni</v>
      </c>
    </row>
    <row r="20" spans="1:3" x14ac:dyDescent="0.25">
      <c r="A20" t="s">
        <v>278</v>
      </c>
      <c r="B20" s="8" t="s">
        <v>206</v>
      </c>
      <c r="C20" t="str">
        <f t="shared" si="0"/>
        <v>IN1.17 - Sisteme informatice la scară largă - Eurodac în scopul gestionării frontierelor</v>
      </c>
    </row>
    <row r="21" spans="1:3" x14ac:dyDescent="0.25">
      <c r="A21" t="s">
        <v>279</v>
      </c>
      <c r="B21" s="8" t="s">
        <v>207</v>
      </c>
      <c r="C21" t="str">
        <f t="shared" si="0"/>
        <v>IN1.18 - Sisteme informatice la scară largă - Sistemul de intrare/ieșire (EES)</v>
      </c>
    </row>
    <row r="22" spans="1:3" x14ac:dyDescent="0.25">
      <c r="A22" t="s">
        <v>280</v>
      </c>
      <c r="B22" s="8" t="s">
        <v>208</v>
      </c>
      <c r="C22" t="str">
        <f t="shared" si="0"/>
        <v>IN1.19 - Sisteme informatice la scară largă - Sistemul european de informații și de autorizare privind călătoriile (ETIAS)</v>
      </c>
    </row>
    <row r="23" spans="1:3" x14ac:dyDescent="0.25">
      <c r="A23" t="s">
        <v>281</v>
      </c>
      <c r="B23" s="8" t="s">
        <v>209</v>
      </c>
      <c r="C23" t="str">
        <f t="shared" si="0"/>
        <v>IN1.20 - Sisteme informatice la scară largă - Sistemul de informații Schengen (SISII)</v>
      </c>
    </row>
    <row r="24" spans="1:3" x14ac:dyDescent="0.25">
      <c r="A24" t="s">
        <v>282</v>
      </c>
      <c r="B24" s="8" t="s">
        <v>210</v>
      </c>
      <c r="C24" t="str">
        <f t="shared" si="0"/>
        <v>IN1.21 - Sisteme informatice la scară largă - Interoperabilitate</v>
      </c>
    </row>
    <row r="25" spans="1:3" x14ac:dyDescent="0.25">
      <c r="A25" t="s">
        <v>283</v>
      </c>
      <c r="B25" s="8" t="s">
        <v>211</v>
      </c>
      <c r="C25" t="str">
        <f t="shared" si="0"/>
        <v>IN1.22 - Sprijin operațional - Gestionarea integrată a frontierelor</v>
      </c>
    </row>
    <row r="26" spans="1:3" x14ac:dyDescent="0.25">
      <c r="A26" t="s">
        <v>284</v>
      </c>
      <c r="B26" s="8" t="s">
        <v>212</v>
      </c>
      <c r="C26" t="str">
        <f t="shared" si="0"/>
        <v>IN1.23 - Sprijin operațional - Sisteme informatice la scară largă în scopul gestionării frontierelor</v>
      </c>
    </row>
    <row r="27" spans="1:3" ht="16.5" customHeight="1" x14ac:dyDescent="0.25">
      <c r="A27" t="s">
        <v>285</v>
      </c>
      <c r="B27" s="8" t="s">
        <v>213</v>
      </c>
      <c r="C27" t="str">
        <f t="shared" si="0"/>
        <v>IN1.24 - Sprijin operațional - Regimul special de tranzit</v>
      </c>
    </row>
    <row r="28" spans="1:3" x14ac:dyDescent="0.25">
      <c r="A28" s="6" t="s">
        <v>214</v>
      </c>
      <c r="C28" t="str">
        <f t="shared" si="0"/>
        <v/>
      </c>
    </row>
    <row r="29" spans="1:3" x14ac:dyDescent="0.25">
      <c r="A29" t="s">
        <v>286</v>
      </c>
      <c r="B29" s="8" t="s">
        <v>215</v>
      </c>
      <c r="C29" t="str">
        <f t="shared" si="0"/>
        <v>IN2.1 - Îmbunătățirea procesului de prelucrare a cererilor de viză</v>
      </c>
    </row>
    <row r="30" spans="1:3" x14ac:dyDescent="0.25">
      <c r="A30" t="s">
        <v>287</v>
      </c>
      <c r="B30" s="8" t="s">
        <v>216</v>
      </c>
      <c r="C30" t="str">
        <f t="shared" si="0"/>
        <v>IN2.2 - Îmbunătățirea eficacității, a adaptării la nevoile clientului și a securității în cadrul consulatelor</v>
      </c>
    </row>
    <row r="31" spans="1:3" x14ac:dyDescent="0.25">
      <c r="A31" t="s">
        <v>288</v>
      </c>
      <c r="B31" s="8" t="s">
        <v>217</v>
      </c>
      <c r="C31" t="str">
        <f t="shared" si="0"/>
        <v>IN2.3 - Securitatea documentelor / consilieri în materie de documente</v>
      </c>
    </row>
    <row r="32" spans="1:3" x14ac:dyDescent="0.25">
      <c r="A32" t="s">
        <v>289</v>
      </c>
      <c r="B32" s="8" t="s">
        <v>218</v>
      </c>
      <c r="C32" t="str">
        <f t="shared" si="0"/>
        <v>IN2.4 - Cooperare consulară</v>
      </c>
    </row>
    <row r="33" spans="1:3" x14ac:dyDescent="0.25">
      <c r="A33" t="s">
        <v>290</v>
      </c>
      <c r="B33" s="8" t="s">
        <v>219</v>
      </c>
      <c r="C33" t="str">
        <f t="shared" si="0"/>
        <v>IN2.5 - Acoperire consulară</v>
      </c>
    </row>
    <row r="34" spans="1:3" x14ac:dyDescent="0.25">
      <c r="A34" t="s">
        <v>291</v>
      </c>
      <c r="B34" s="8" t="s">
        <v>220</v>
      </c>
      <c r="C34" t="str">
        <f t="shared" si="0"/>
        <v>IN2.6 - Sisteme informatice la scară largă - Sistemul de informații privind vizele (VIS)</v>
      </c>
    </row>
    <row r="35" spans="1:3" x14ac:dyDescent="0.25">
      <c r="A35" t="s">
        <v>292</v>
      </c>
      <c r="B35" s="8" t="s">
        <v>221</v>
      </c>
      <c r="C35" t="str">
        <f t="shared" si="0"/>
        <v>IN2.7 - Alte sisteme informatice în scopul prelucrării cererilor de viză</v>
      </c>
    </row>
    <row r="36" spans="1:3" x14ac:dyDescent="0.25">
      <c r="A36" t="s">
        <v>293</v>
      </c>
      <c r="B36" s="8" t="s">
        <v>222</v>
      </c>
      <c r="C36" t="str">
        <f t="shared" si="0"/>
        <v>IN2.8 - Sprijin operațional - Politica comună în domeniul vizelor</v>
      </c>
    </row>
    <row r="37" spans="1:3" x14ac:dyDescent="0.25">
      <c r="A37" t="s">
        <v>294</v>
      </c>
      <c r="B37" s="8" t="s">
        <v>223</v>
      </c>
      <c r="C37" t="str">
        <f t="shared" si="0"/>
        <v>IN2.9 - Sprijin operațional - Sisteme informatice la scară largă în scopul prelucrării cererilor de viză</v>
      </c>
    </row>
    <row r="38" spans="1:3" x14ac:dyDescent="0.25">
      <c r="A38" t="s">
        <v>295</v>
      </c>
      <c r="B38" s="8" t="s">
        <v>213</v>
      </c>
      <c r="C38" t="str">
        <f t="shared" si="0"/>
        <v>IN2.10 - Sprijin operațional - Regimul special de tranzit</v>
      </c>
    </row>
    <row r="39" spans="1:3" x14ac:dyDescent="0.25">
      <c r="A39" s="11" t="s">
        <v>244</v>
      </c>
      <c r="B39" s="1"/>
    </row>
    <row r="40" spans="1:3" x14ac:dyDescent="0.25">
      <c r="A40" s="6" t="s">
        <v>243</v>
      </c>
      <c r="B40" s="6"/>
    </row>
    <row r="41" spans="1:3" x14ac:dyDescent="0.25">
      <c r="A41" t="s">
        <v>54</v>
      </c>
      <c r="B41" s="8" t="s">
        <v>154</v>
      </c>
      <c r="C41" t="str">
        <f t="shared" si="0"/>
        <v xml:space="preserve">OS1 IO1 - Numărul de articole de echipament achiziționate pentru punctele de trecere a frontierei </v>
      </c>
    </row>
    <row r="42" spans="1:3" x14ac:dyDescent="0.25">
      <c r="A42" t="s">
        <v>155</v>
      </c>
      <c r="B42" s="8" t="s">
        <v>156</v>
      </c>
      <c r="C42" t="str">
        <f t="shared" si="0"/>
        <v xml:space="preserve">OS1 IO1.1 - din care numărul de porți de control automat la frontieră, de sisteme de selfservice și de porți electronice achiziționate </v>
      </c>
    </row>
    <row r="43" spans="1:3" x14ac:dyDescent="0.25">
      <c r="A43" t="s">
        <v>55</v>
      </c>
      <c r="B43" s="8" t="s">
        <v>157</v>
      </c>
      <c r="C43" t="str">
        <f t="shared" si="0"/>
        <v xml:space="preserve">OS1 IO2 - Numărul de instalații pentru punctele de trecere a frontierei construite/modernizate </v>
      </c>
    </row>
    <row r="44" spans="1:3" x14ac:dyDescent="0.25">
      <c r="A44" t="s">
        <v>56</v>
      </c>
      <c r="B44" s="8" t="s">
        <v>158</v>
      </c>
      <c r="C44" t="str">
        <f t="shared" si="0"/>
        <v xml:space="preserve">OS1 IO3 - Numărul de vehicule aeriene achiziționate </v>
      </c>
    </row>
    <row r="45" spans="1:3" x14ac:dyDescent="0.25">
      <c r="A45" t="s">
        <v>159</v>
      </c>
      <c r="B45" s="8" t="s">
        <v>160</v>
      </c>
      <c r="C45" t="str">
        <f t="shared" si="0"/>
        <v xml:space="preserve">OS1 IO3.1 - din care numărul de vehicule aeriene fără pilot achiziționate </v>
      </c>
    </row>
    <row r="46" spans="1:3" x14ac:dyDescent="0.25">
      <c r="A46" t="s">
        <v>57</v>
      </c>
      <c r="B46" s="8" t="s">
        <v>161</v>
      </c>
      <c r="C46" t="str">
        <f t="shared" si="0"/>
        <v xml:space="preserve">OS1 IO4 - Numărul de mijloace de transport maritim achiziționate </v>
      </c>
    </row>
    <row r="47" spans="1:3" x14ac:dyDescent="0.25">
      <c r="A47" t="s">
        <v>58</v>
      </c>
      <c r="B47" s="8" t="s">
        <v>162</v>
      </c>
      <c r="C47" t="str">
        <f t="shared" si="0"/>
        <v xml:space="preserve">OS1 IO5 - Numărul de mijloace de transport terestru achiziționate </v>
      </c>
    </row>
    <row r="48" spans="1:3" x14ac:dyDescent="0.25">
      <c r="A48" t="s">
        <v>163</v>
      </c>
      <c r="B48" s="8" t="s">
        <v>166</v>
      </c>
      <c r="C48" t="str">
        <f t="shared" si="0"/>
        <v xml:space="preserve">OS1 IO6 - Numărul de membri ai personalului care se ocupă de gestionarea frontierelor </v>
      </c>
    </row>
    <row r="49" spans="1:3" x14ac:dyDescent="0.25">
      <c r="A49" t="s">
        <v>164</v>
      </c>
      <c r="B49" s="8" t="s">
        <v>167</v>
      </c>
      <c r="C49" t="str">
        <f t="shared" si="0"/>
        <v xml:space="preserve">OS1 IO7 - Numărul de ofițeri de legătură comuni detașați în țările terțe </v>
      </c>
    </row>
    <row r="50" spans="1:3" x14ac:dyDescent="0.25">
      <c r="A50" t="s">
        <v>165</v>
      </c>
      <c r="B50" s="8" t="s">
        <v>153</v>
      </c>
      <c r="C50" t="str">
        <f t="shared" si="0"/>
        <v xml:space="preserve">OS1 IO8 - Numărul de participanți la activități de formare </v>
      </c>
    </row>
    <row r="51" spans="1:3" x14ac:dyDescent="0.25">
      <c r="A51" t="s">
        <v>168</v>
      </c>
      <c r="B51" s="8" t="s">
        <v>170</v>
      </c>
      <c r="C51" t="str">
        <f t="shared" si="0"/>
        <v xml:space="preserve">OS1 IO9 - Numărul de funcționalități informatice dezvoltate/întreținute/modernizate </v>
      </c>
    </row>
    <row r="52" spans="1:3" x14ac:dyDescent="0.25">
      <c r="A52" t="s">
        <v>169</v>
      </c>
      <c r="B52" s="8" t="s">
        <v>171</v>
      </c>
      <c r="C52" t="str">
        <f t="shared" si="0"/>
        <v xml:space="preserve">OS1 IO10 - Numărul de proiecte de cooperare cu țări terțe </v>
      </c>
    </row>
    <row r="53" spans="1:3" x14ac:dyDescent="0.25">
      <c r="A53" s="6" t="s">
        <v>214</v>
      </c>
      <c r="B53" s="8"/>
    </row>
    <row r="54" spans="1:3" x14ac:dyDescent="0.25">
      <c r="A54" t="s">
        <v>59</v>
      </c>
      <c r="B54" s="8" t="s">
        <v>181</v>
      </c>
      <c r="C54" t="str">
        <f t="shared" si="0"/>
        <v xml:space="preserve">OS2 IO1 - Numărul de consulate noi/modernizate în afara spațiului Schengen </v>
      </c>
    </row>
    <row r="55" spans="1:3" x14ac:dyDescent="0.25">
      <c r="A55" t="s">
        <v>60</v>
      </c>
      <c r="B55" s="8" t="s">
        <v>182</v>
      </c>
      <c r="C55" t="str">
        <f t="shared" si="0"/>
        <v xml:space="preserve">OS2 IO2 - Numărul de proiecte care sprijină digitalizarea prelucrării cererilor de viză </v>
      </c>
    </row>
    <row r="56" spans="1:3" x14ac:dyDescent="0.25">
      <c r="A56" t="s">
        <v>61</v>
      </c>
      <c r="B56" s="8" t="s">
        <v>153</v>
      </c>
      <c r="C56" t="str">
        <f t="shared" si="0"/>
        <v xml:space="preserve">OS2 IO3 - Numărul de participanți la activități de formare </v>
      </c>
    </row>
    <row r="57" spans="1:3" x14ac:dyDescent="0.25">
      <c r="A57" t="s">
        <v>62</v>
      </c>
      <c r="B57" s="8" t="s">
        <v>183</v>
      </c>
      <c r="C57" t="str">
        <f t="shared" si="0"/>
        <v xml:space="preserve">OS2 IO4 - Numărul de membri ai personalului detașați în consulate în țări terțe </v>
      </c>
    </row>
    <row r="58" spans="1:3" x14ac:dyDescent="0.25">
      <c r="A58" t="s">
        <v>184</v>
      </c>
      <c r="B58" s="8" t="s">
        <v>185</v>
      </c>
      <c r="C58" t="str">
        <f t="shared" si="0"/>
        <v xml:space="preserve">OS2 IO4.1 - din care numărul de membri ai personalului detașați pentru prelucrarea cererilor de viză </v>
      </c>
    </row>
    <row r="59" spans="1:3" x14ac:dyDescent="0.25">
      <c r="A59" t="s">
        <v>186</v>
      </c>
      <c r="B59" s="8" t="s">
        <v>170</v>
      </c>
      <c r="C59" t="str">
        <f t="shared" si="0"/>
        <v xml:space="preserve">OS2 IO5 - Numărul de funcționalități informatice dezvoltate/întreținute/modernizate </v>
      </c>
    </row>
    <row r="60" spans="1:3" x14ac:dyDescent="0.25">
      <c r="A60" s="11" t="s">
        <v>26</v>
      </c>
      <c r="B60" s="1"/>
    </row>
    <row r="61" spans="1:3" x14ac:dyDescent="0.25">
      <c r="A61" s="6" t="s">
        <v>243</v>
      </c>
      <c r="B61" s="6"/>
    </row>
    <row r="62" spans="1:3" x14ac:dyDescent="0.25">
      <c r="A62" t="s">
        <v>77</v>
      </c>
      <c r="B62" s="8" t="s">
        <v>172</v>
      </c>
      <c r="C62" t="str">
        <f t="shared" si="0"/>
        <v xml:space="preserve">OS1 IR1 - Numărul de articole de echipament înregistrate în rezerva de echipamente tehnice a Frontexului </v>
      </c>
    </row>
    <row r="63" spans="1:3" x14ac:dyDescent="0.25">
      <c r="A63" t="s">
        <v>82</v>
      </c>
      <c r="B63" s="8" t="s">
        <v>173</v>
      </c>
      <c r="C63" t="str">
        <f t="shared" si="0"/>
        <v xml:space="preserve">OS1 IR2 - Numărul de articole de echipament puse la dispoziția Frontexului </v>
      </c>
    </row>
    <row r="64" spans="1:3" ht="30" x14ac:dyDescent="0.25">
      <c r="A64" t="s">
        <v>83</v>
      </c>
      <c r="B64" s="8" t="s">
        <v>177</v>
      </c>
      <c r="C64" t="str">
        <f t="shared" si="0"/>
        <v xml:space="preserve">OS1 IR3 - Numărul de forme inițiate/îmbunătățite de cooperare ale autorităților naționale cu centrul național de coordonare (CNC) din cadrul Eurosur </v>
      </c>
    </row>
    <row r="65" spans="1:3" x14ac:dyDescent="0.25">
      <c r="A65" t="s">
        <v>174</v>
      </c>
      <c r="B65" s="8" t="s">
        <v>178</v>
      </c>
      <c r="C65" t="str">
        <f t="shared" si="0"/>
        <v xml:space="preserve">OS1 IR4 - Numărul de treceri ale frontierei prin porți de control automat la frontieră și porți electronice </v>
      </c>
    </row>
    <row r="66" spans="1:3" ht="30" x14ac:dyDescent="0.25">
      <c r="A66" t="s">
        <v>175</v>
      </c>
      <c r="B66" s="8" t="s">
        <v>179</v>
      </c>
      <c r="C66" t="str">
        <f t="shared" si="0"/>
        <v xml:space="preserve">OS1 IR5 - Numărul de recomandări cu implicații financiare adresate în urma evaluărilor Schengen și a evaluărilor vulnerabilității în domeniul gestionării frontierelor </v>
      </c>
    </row>
    <row r="67" spans="1:3" x14ac:dyDescent="0.25">
      <c r="A67" t="s">
        <v>176</v>
      </c>
      <c r="B67" s="8" t="s">
        <v>180</v>
      </c>
      <c r="C67" t="str">
        <f t="shared" si="0"/>
        <v xml:space="preserve">OS1 IR6 - Numărul de sisteme informatice la scară largă ale UE dezvoltate/întreținute/modernizate </v>
      </c>
    </row>
    <row r="68" spans="1:3" x14ac:dyDescent="0.25">
      <c r="A68" s="6" t="s">
        <v>214</v>
      </c>
      <c r="B68" s="8"/>
    </row>
    <row r="69" spans="1:3" ht="30" x14ac:dyDescent="0.25">
      <c r="A69" t="s">
        <v>78</v>
      </c>
      <c r="B69" s="8" t="s">
        <v>187</v>
      </c>
      <c r="C69" t="str">
        <f t="shared" si="0"/>
        <v>OS2 IR1 - Numărul de recomandări cu implicații financiare adresate în urma evaluărilor Schengen în domeniul politicii comune a vizelor</v>
      </c>
    </row>
    <row r="70" spans="1:3" x14ac:dyDescent="0.25">
      <c r="A70" t="s">
        <v>79</v>
      </c>
      <c r="B70" s="8" t="s">
        <v>188</v>
      </c>
      <c r="C70" t="str">
        <f t="shared" ref="C70:C72" si="1">IF(ISBLANK(B70),"",_xlfn.TEXTJOIN(" - ",TRUE,A70:B70))</f>
        <v>OS2 IR2 - Numărul de persoane care solicită viză prin mijloace digitale</v>
      </c>
    </row>
    <row r="71" spans="1:3" x14ac:dyDescent="0.25">
      <c r="A71" t="s">
        <v>80</v>
      </c>
      <c r="B71" s="8" t="s">
        <v>189</v>
      </c>
      <c r="C71" t="str">
        <f t="shared" si="1"/>
        <v xml:space="preserve">OS2 IR3 - Numărul de forme inițiate/îmbunătățite de cooperare între statele membre în materie de prelucrare a cererilor de viză </v>
      </c>
    </row>
    <row r="72" spans="1:3" x14ac:dyDescent="0.25">
      <c r="A72" t="s">
        <v>81</v>
      </c>
      <c r="B72" s="8" t="s">
        <v>180</v>
      </c>
      <c r="C72" t="str">
        <f t="shared" si="1"/>
        <v xml:space="preserve">OS2 IR4 - Numărul de sisteme informatice la scară largă ale UE dezvoltate/întreținute/modernizate </v>
      </c>
    </row>
    <row r="73" spans="1:3" x14ac:dyDescent="0.25">
      <c r="B73" s="8"/>
      <c r="C73" t="str">
        <f t="shared" ref="C73:C84" si="2">IF(ISBLANK(B73),"",_xlfn.TEXTJOIN(" - ",TRUE,A73:B73))</f>
        <v/>
      </c>
    </row>
    <row r="74" spans="1:3" x14ac:dyDescent="0.25">
      <c r="B74" s="8"/>
      <c r="C74" t="str">
        <f t="shared" si="2"/>
        <v/>
      </c>
    </row>
    <row r="75" spans="1:3" x14ac:dyDescent="0.25">
      <c r="B75" s="8"/>
      <c r="C75" t="str">
        <f t="shared" si="2"/>
        <v/>
      </c>
    </row>
    <row r="76" spans="1:3" x14ac:dyDescent="0.25">
      <c r="B76" s="8"/>
      <c r="C76" t="str">
        <f t="shared" si="2"/>
        <v/>
      </c>
    </row>
    <row r="77" spans="1:3" x14ac:dyDescent="0.25">
      <c r="C77" t="str">
        <f t="shared" si="2"/>
        <v/>
      </c>
    </row>
    <row r="78" spans="1:3" x14ac:dyDescent="0.25">
      <c r="C78" t="str">
        <f t="shared" si="2"/>
        <v/>
      </c>
    </row>
    <row r="79" spans="1:3" x14ac:dyDescent="0.25">
      <c r="C79" t="str">
        <f t="shared" si="2"/>
        <v/>
      </c>
    </row>
    <row r="80" spans="1:3" x14ac:dyDescent="0.25">
      <c r="C80" t="str">
        <f t="shared" si="2"/>
        <v/>
      </c>
    </row>
    <row r="81" spans="3:3" x14ac:dyDescent="0.25">
      <c r="C81" t="str">
        <f t="shared" si="2"/>
        <v/>
      </c>
    </row>
    <row r="82" spans="3:3" x14ac:dyDescent="0.25">
      <c r="C82" t="str">
        <f t="shared" si="2"/>
        <v/>
      </c>
    </row>
    <row r="83" spans="3:3" x14ac:dyDescent="0.25">
      <c r="C83" t="str">
        <f t="shared" si="2"/>
        <v/>
      </c>
    </row>
    <row r="84" spans="3:3" x14ac:dyDescent="0.25">
      <c r="C84" t="str">
        <f t="shared" si="2"/>
        <v/>
      </c>
    </row>
    <row r="85" spans="3:3" x14ac:dyDescent="0.25">
      <c r="C85" t="str">
        <f t="shared" ref="C85:C91" si="3">IF(ISBLANK(B85),"",_xlfn.TEXTJOIN(" - ",TRUE,A85:B85))</f>
        <v/>
      </c>
    </row>
    <row r="86" spans="3:3" x14ac:dyDescent="0.25">
      <c r="C86" t="str">
        <f t="shared" si="3"/>
        <v/>
      </c>
    </row>
    <row r="87" spans="3:3" x14ac:dyDescent="0.25">
      <c r="C87" t="str">
        <f t="shared" si="3"/>
        <v/>
      </c>
    </row>
    <row r="88" spans="3:3" x14ac:dyDescent="0.25">
      <c r="C88" t="str">
        <f t="shared" si="3"/>
        <v/>
      </c>
    </row>
    <row r="89" spans="3:3" x14ac:dyDescent="0.25">
      <c r="C89" t="str">
        <f t="shared" si="3"/>
        <v/>
      </c>
    </row>
    <row r="90" spans="3:3" x14ac:dyDescent="0.25">
      <c r="C90" t="str">
        <f t="shared" si="3"/>
        <v/>
      </c>
    </row>
    <row r="91" spans="3:3" x14ac:dyDescent="0.25">
      <c r="C91" t="str">
        <f t="shared" si="3"/>
        <v/>
      </c>
    </row>
  </sheetData>
  <sheetProtection algorithmName="SHA-512" hashValue="wABOXjIR/EsFRDVbfu/DBoWjddrF/E6PltjlQR63uwN0YloXE9IaYuuUP8jv6IY2/5iBPvnlRuo3vQ+SPpePAw==" saltValue="5aT16Qvd8CU4opajucxUOQ==" spinCount="100000" sheet="1" formatCells="0" formatColumns="0" formatRows="0" insertColumns="0" insertRows="0" insertHyperlinks="0" deleteColumns="0" deleteRows="0"/>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FISA_idee_proiect</vt:lpstr>
      <vt:lpstr>obiective_masuri_act</vt:lpstr>
      <vt:lpstr>tip_int_indicatori</vt:lpstr>
      <vt:lpstr>obiective_masuri_act!_ftn1</vt:lpstr>
      <vt:lpstr>obiective_masuri_act!_ftnref1</vt:lpstr>
      <vt:lpstr>FISA_idee_proiect!Print_Area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 TURCANU</dc:creator>
  <cp:lastModifiedBy>Andrei TURCANU</cp:lastModifiedBy>
  <cp:lastPrinted>2019-07-01T09:40:07Z</cp:lastPrinted>
  <dcterms:created xsi:type="dcterms:W3CDTF">2019-06-26T08:15:30Z</dcterms:created>
  <dcterms:modified xsi:type="dcterms:W3CDTF">2019-08-06T11:08:11Z</dcterms:modified>
</cp:coreProperties>
</file>